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C54B9901-5C63-4BBE-BE84-5361821786AA}" xr6:coauthVersionLast="47" xr6:coauthVersionMax="47" xr10:uidLastSave="{00000000-0000-0000-0000-000000000000}"/>
  <workbookProtection workbookAlgorithmName="SHA-512" workbookHashValue="sfarpcmEkLbDdhBhAtbOaBXse7VLFalB8jLMhP8xOPsje77AqC9H44Q4Yb464yQ5JRaHTKeDkL0r7v/vKv767g==" workbookSaltValue="M6CQy/ECg3F8bwyuItKS2w==" workbookSpinCount="100000" lockStructure="1"/>
  <bookViews>
    <workbookView xWindow="2730" yWindow="2730" windowWidth="8640" windowHeight="10755" xr2:uid="{F922E6BD-274D-49C3-A087-DA3E3E651363}"/>
  </bookViews>
  <sheets>
    <sheet name="CIEND031A" sheetId="6" r:id="rId1"/>
    <sheet name="CIEND031B" sheetId="5" r:id="rId2"/>
    <sheet name="CIEND032A" sheetId="4" r:id="rId3"/>
    <sheet name="CIEND032B" sheetId="1" r:id="rId4"/>
    <sheet name="CIEND033A" sheetId="2" r:id="rId5"/>
    <sheet name="CIEND033B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3" l="1"/>
  <c r="O33" i="3"/>
  <c r="N33" i="3"/>
  <c r="M33" i="3"/>
  <c r="P32" i="3"/>
  <c r="O32" i="3"/>
  <c r="N32" i="3"/>
  <c r="M32" i="3"/>
  <c r="P31" i="3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3" i="2"/>
  <c r="O33" i="2"/>
  <c r="N33" i="2"/>
  <c r="M33" i="2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7" i="5"/>
  <c r="O37" i="5"/>
  <c r="N37" i="5"/>
  <c r="M37" i="5"/>
  <c r="P36" i="5"/>
  <c r="O36" i="5"/>
  <c r="N36" i="5"/>
  <c r="M36" i="5"/>
  <c r="P35" i="5"/>
  <c r="O35" i="5"/>
  <c r="N35" i="5"/>
  <c r="M35" i="5"/>
  <c r="P34" i="5"/>
  <c r="O34" i="5"/>
  <c r="N34" i="5"/>
  <c r="M34" i="5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7" i="6"/>
  <c r="O37" i="6"/>
  <c r="N37" i="6"/>
  <c r="M37" i="6"/>
  <c r="P36" i="6"/>
  <c r="O36" i="6"/>
  <c r="N36" i="6"/>
  <c r="M36" i="6"/>
  <c r="P35" i="6"/>
  <c r="O35" i="6"/>
  <c r="N35" i="6"/>
  <c r="M35" i="6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</calcChain>
</file>

<file path=xl/sharedStrings.xml><?xml version="1.0" encoding="utf-8"?>
<sst xmlns="http://schemas.openxmlformats.org/spreadsheetml/2006/main" count="472" uniqueCount="412">
  <si>
    <t>109</t>
  </si>
  <si>
    <t>031A</t>
  </si>
  <si>
    <t>Primero Básico A</t>
  </si>
  <si>
    <t>Ciencias Sociales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</si>
  <si>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</si>
  <si>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</si>
  <si>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</si>
  <si>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</si>
  <si>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</si>
  <si>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</si>
  <si>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</si>
  <si>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</si>
  <si>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</si>
  <si>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</si>
  <si>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218040</t>
  </si>
  <si>
    <t>Aguilar Villeda, Gersson Andrés</t>
  </si>
  <si>
    <t>218042</t>
  </si>
  <si>
    <t>Alburez Conde, Eduardo</t>
  </si>
  <si>
    <t>218090</t>
  </si>
  <si>
    <t>Almorza Pérez, André Antonio</t>
  </si>
  <si>
    <t>223112</t>
  </si>
  <si>
    <t>Alvarez Ruano, Diego Antonio</t>
  </si>
  <si>
    <t>218017</t>
  </si>
  <si>
    <t>Bermudez Pinzón, Mia Alessandra</t>
  </si>
  <si>
    <t>218076</t>
  </si>
  <si>
    <t>Bollat Caballeros, Gabriel Esteban</t>
  </si>
  <si>
    <t>218021</t>
  </si>
  <si>
    <t>Cáceres Villeda, Byron Emiliano</t>
  </si>
  <si>
    <t>220128</t>
  </si>
  <si>
    <t>Calderón Parra , Mateo</t>
  </si>
  <si>
    <t>218089</t>
  </si>
  <si>
    <t>Castañeda Ortíz, Esteban</t>
  </si>
  <si>
    <t>218012</t>
  </si>
  <si>
    <t>Castillo Llano, Emilia</t>
  </si>
  <si>
    <t>218034</t>
  </si>
  <si>
    <t>Chacón Pérez, Isabella</t>
  </si>
  <si>
    <t>218147</t>
  </si>
  <si>
    <t>Dardón Barrera, Ana Paula</t>
  </si>
  <si>
    <t>218006</t>
  </si>
  <si>
    <t>Delgado Del Rio, Erwin José</t>
  </si>
  <si>
    <t>218007</t>
  </si>
  <si>
    <t>Domínguez Roldán, Paulina</t>
  </si>
  <si>
    <t>218056</t>
  </si>
  <si>
    <t>Echeverría López, Alejandro</t>
  </si>
  <si>
    <t>221095</t>
  </si>
  <si>
    <t>Figueroa Mayorga , Camila Isabel</t>
  </si>
  <si>
    <t>218072</t>
  </si>
  <si>
    <t>García García , Pablo Andreé</t>
  </si>
  <si>
    <t>218008</t>
  </si>
  <si>
    <t>García Martínez, Ana Gabriela</t>
  </si>
  <si>
    <t>218013</t>
  </si>
  <si>
    <t>García Salas Florían, Dulce María del Pilar</t>
  </si>
  <si>
    <t>223029</t>
  </si>
  <si>
    <t>Gómez Silvestre, Santiago Alejandro</t>
  </si>
  <si>
    <t>218054</t>
  </si>
  <si>
    <t>Hernández Cuevas, Lucía Isabel</t>
  </si>
  <si>
    <t>222105</t>
  </si>
  <si>
    <t>Hsiao Rodríguez, Marcus Rodrigo</t>
  </si>
  <si>
    <t>218085</t>
  </si>
  <si>
    <t>Johnston Aguilera, Emma Daniela</t>
  </si>
  <si>
    <t>218065</t>
  </si>
  <si>
    <t xml:space="preserve">Maldonado Arriola, José Martín </t>
  </si>
  <si>
    <t>218082</t>
  </si>
  <si>
    <t>Maldonado del Valle, Juan Pablo</t>
  </si>
  <si>
    <t>218079</t>
  </si>
  <si>
    <t>Mena Morales, Marcelo</t>
  </si>
  <si>
    <t>218002</t>
  </si>
  <si>
    <t>Mérida Sánchez, Miguel</t>
  </si>
  <si>
    <t>225060</t>
  </si>
  <si>
    <t>Morales Morales, Isabela Sofia</t>
  </si>
  <si>
    <t>218037</t>
  </si>
  <si>
    <t>Oquendo Funes, Santiago Josué</t>
  </si>
  <si>
    <t>218091</t>
  </si>
  <si>
    <t>Ortiz Barnoya, Juan Fernando</t>
  </si>
  <si>
    <t>218026</t>
  </si>
  <si>
    <t>Padilla Padilla, Santiago</t>
  </si>
  <si>
    <t>218010</t>
  </si>
  <si>
    <t>Salazar Siguenza, Laura</t>
  </si>
  <si>
    <t>218144</t>
  </si>
  <si>
    <t>Santamarina Duarte, Pilar</t>
  </si>
  <si>
    <t>218050</t>
  </si>
  <si>
    <t>Vides Kiessner, Mia Kamila</t>
  </si>
  <si>
    <t>218081</t>
  </si>
  <si>
    <t>Vides Segura, María Belén</t>
  </si>
  <si>
    <t>CIEND031A</t>
  </si>
  <si>
    <t>031B</t>
  </si>
  <si>
    <t>Primero Básico B</t>
  </si>
  <si>
    <t>218073</t>
  </si>
  <si>
    <t>Aguilar Mejía, Mérida Daniela</t>
  </si>
  <si>
    <t>218099</t>
  </si>
  <si>
    <t>Anguiano Morales, Ricardo André</t>
  </si>
  <si>
    <t>220116</t>
  </si>
  <si>
    <t>Arango de Paz , Samantha</t>
  </si>
  <si>
    <t>218083</t>
  </si>
  <si>
    <t>Barrios Solorzano, Emma Valentina</t>
  </si>
  <si>
    <t>225045</t>
  </si>
  <si>
    <t>Cabrera de la Vega, Carlos Leonardo</t>
  </si>
  <si>
    <t>218011</t>
  </si>
  <si>
    <t>Cáceres Solórzano, Carlos Santiago</t>
  </si>
  <si>
    <t>218100</t>
  </si>
  <si>
    <t>Camacho Chang, Iñaki André</t>
  </si>
  <si>
    <t>224094</t>
  </si>
  <si>
    <t>Cámbara Pérez, Sofia del Rosario</t>
  </si>
  <si>
    <t>218003</t>
  </si>
  <si>
    <t>Cancinos Vasquez, Julian</t>
  </si>
  <si>
    <t>218004</t>
  </si>
  <si>
    <t>Castillo Manzo, José Rafael</t>
  </si>
  <si>
    <t>218044</t>
  </si>
  <si>
    <t>Coronado Camas, Pablo Sebastian</t>
  </si>
  <si>
    <t>218045</t>
  </si>
  <si>
    <t>Crespo Hernández, Graciela Maryline</t>
  </si>
  <si>
    <t>218046</t>
  </si>
  <si>
    <t>Figueroa Ortega, Luis Carlos Adrián</t>
  </si>
  <si>
    <t>218001</t>
  </si>
  <si>
    <t>García Cortéz, David Andrés</t>
  </si>
  <si>
    <t>218014</t>
  </si>
  <si>
    <t>Gil Ruiz, Diego José</t>
  </si>
  <si>
    <t>218063</t>
  </si>
  <si>
    <t>Gudiel Molina, Valeria Alessandra</t>
  </si>
  <si>
    <t>218053</t>
  </si>
  <si>
    <t>Hernández Suchini, Edith Estefanía</t>
  </si>
  <si>
    <t>222087</t>
  </si>
  <si>
    <t>Juárez Castillo, José Eduardo</t>
  </si>
  <si>
    <t>218122</t>
  </si>
  <si>
    <t>King Montenegro, Valeria</t>
  </si>
  <si>
    <t>218067</t>
  </si>
  <si>
    <t>Mencos Arevalo, Juan Fernando</t>
  </si>
  <si>
    <t>218015</t>
  </si>
  <si>
    <t>Monroy Acevedo, Pahola Dulce Maria</t>
  </si>
  <si>
    <t>218077</t>
  </si>
  <si>
    <t>Montoya Mata, Rocío del Pilar</t>
  </si>
  <si>
    <t>218055</t>
  </si>
  <si>
    <t>Najera Gómez, Sara Catalina</t>
  </si>
  <si>
    <t>218049</t>
  </si>
  <si>
    <t>Negreros López, Luna Daenerys</t>
  </si>
  <si>
    <t>218101</t>
  </si>
  <si>
    <t>Oliva Padilla, Ivana</t>
  </si>
  <si>
    <t>218009</t>
  </si>
  <si>
    <t>Ovalle Castillo, Elena Anahí</t>
  </si>
  <si>
    <t>218016</t>
  </si>
  <si>
    <t>Pineda Hernández, David André</t>
  </si>
  <si>
    <t>225062</t>
  </si>
  <si>
    <t>Prádanos Mendizabal, Alfredo José</t>
  </si>
  <si>
    <t>218141</t>
  </si>
  <si>
    <t>Rivas Soto, Karlo Enrique</t>
  </si>
  <si>
    <t>224093</t>
  </si>
  <si>
    <t>Rodríguez Vásquez, Angelo Gabriel</t>
  </si>
  <si>
    <t>225081</t>
  </si>
  <si>
    <t>Sierra Rodas, José Andrés</t>
  </si>
  <si>
    <t>218103</t>
  </si>
  <si>
    <t>Trejo Callejas, Santiago Alessandro</t>
  </si>
  <si>
    <t>218059</t>
  </si>
  <si>
    <t>Turcios Vásquez, Paolo Alejandro</t>
  </si>
  <si>
    <t>218060</t>
  </si>
  <si>
    <t>Urbina Vásquez, Daniela Sofía</t>
  </si>
  <si>
    <t>218029</t>
  </si>
  <si>
    <t>Zuleta Chang, Daniel Alexander</t>
  </si>
  <si>
    <t>CIEND031B</t>
  </si>
  <si>
    <t>032A</t>
  </si>
  <si>
    <t>Segundo Básico A</t>
  </si>
  <si>
    <t>217007</t>
  </si>
  <si>
    <t>Aguirre Johnson, Olivia Rose</t>
  </si>
  <si>
    <t>217013</t>
  </si>
  <si>
    <t>Arriola Valdés, Ana Sofía</t>
  </si>
  <si>
    <t>217015</t>
  </si>
  <si>
    <t>Barillas Flores, Sarah</t>
  </si>
  <si>
    <t>217019</t>
  </si>
  <si>
    <t>Calderón Acevedo, Matías</t>
  </si>
  <si>
    <t>217002</t>
  </si>
  <si>
    <t>Carranza Molina, José Andrés</t>
  </si>
  <si>
    <t>217024</t>
  </si>
  <si>
    <t>Chévez Palma, Juan Diego</t>
  </si>
  <si>
    <t>217031</t>
  </si>
  <si>
    <t>Díaz Vives, Sara Roussé</t>
  </si>
  <si>
    <t>217034</t>
  </si>
  <si>
    <t>Fernández Aldana, Gabriel</t>
  </si>
  <si>
    <t>217035</t>
  </si>
  <si>
    <t>Fernández Morales, Isabella</t>
  </si>
  <si>
    <t>217110</t>
  </si>
  <si>
    <t>Gil Ruiz, Anna Kamila</t>
  </si>
  <si>
    <t>217120</t>
  </si>
  <si>
    <t>Giron Woc, Jose Daniel</t>
  </si>
  <si>
    <t>220130</t>
  </si>
  <si>
    <t>Guzmán Schwartz, Katherine Isabel</t>
  </si>
  <si>
    <t>217039</t>
  </si>
  <si>
    <t>Hasse Méndez, Fabio</t>
  </si>
  <si>
    <t>217061</t>
  </si>
  <si>
    <t>Jiménez, Dulce Gabriela</t>
  </si>
  <si>
    <t>217042</t>
  </si>
  <si>
    <t>Jo Cuc, Esteban Guillermo</t>
  </si>
  <si>
    <t>217046</t>
  </si>
  <si>
    <t>Mai Mejía, Chia-Hua Elizabeth</t>
  </si>
  <si>
    <t>217050</t>
  </si>
  <si>
    <t>Ocampo Pérez, Sofía Gabriela</t>
  </si>
  <si>
    <t>217051</t>
  </si>
  <si>
    <t>Ogaldez Fuentes, Nicolle</t>
  </si>
  <si>
    <t>217052</t>
  </si>
  <si>
    <t>Oliva Padilla, Mateo</t>
  </si>
  <si>
    <t>217003</t>
  </si>
  <si>
    <t>Polanco Pelaez, Isabella</t>
  </si>
  <si>
    <t>217068</t>
  </si>
  <si>
    <t>Ramazzini Recinos, Giancarlo David</t>
  </si>
  <si>
    <t>217069</t>
  </si>
  <si>
    <t>Reina Navarijo, Diana Elizabeth</t>
  </si>
  <si>
    <t>217076</t>
  </si>
  <si>
    <t>Rodríguez García, Ian Alejandro</t>
  </si>
  <si>
    <t>217077</t>
  </si>
  <si>
    <t>Saca Roche, Mauricio Esteban</t>
  </si>
  <si>
    <t>217080</t>
  </si>
  <si>
    <t>Salazar Siguenza, Avril</t>
  </si>
  <si>
    <t>217082</t>
  </si>
  <si>
    <t>Sequeira Oliva, José Pablo Gustavo</t>
  </si>
  <si>
    <t>218130</t>
  </si>
  <si>
    <t>Soto Chapas, Matías Guillermo</t>
  </si>
  <si>
    <t>218132</t>
  </si>
  <si>
    <t>Tevalán Lima, Marcela</t>
  </si>
  <si>
    <t>218138</t>
  </si>
  <si>
    <t>Villagrán López, Gabriel Alejandro</t>
  </si>
  <si>
    <t>CIEND032A</t>
  </si>
  <si>
    <t>032B</t>
  </si>
  <si>
    <t>Segundo Básico B</t>
  </si>
  <si>
    <t>220127</t>
  </si>
  <si>
    <t>Abascal Herrera, Juanmaria</t>
  </si>
  <si>
    <t>217008</t>
  </si>
  <si>
    <t>Alcazar Sosa, Sofía Isabella</t>
  </si>
  <si>
    <t>217009</t>
  </si>
  <si>
    <t>Alvarez Valladares, Nathalia Marcella</t>
  </si>
  <si>
    <t>218126</t>
  </si>
  <si>
    <t xml:space="preserve">Aparicio Franco, Olivia Lucia </t>
  </si>
  <si>
    <t>217113</t>
  </si>
  <si>
    <t>Castellanos Varela, Pilar</t>
  </si>
  <si>
    <t>217023</t>
  </si>
  <si>
    <t>Chavén Molina, David Esteban</t>
  </si>
  <si>
    <t>217036</t>
  </si>
  <si>
    <t>Flores Loy, Matías Sebastián</t>
  </si>
  <si>
    <t>217108</t>
  </si>
  <si>
    <t>García Orellana, Fatima Valentina</t>
  </si>
  <si>
    <t>217038</t>
  </si>
  <si>
    <t>Girón Morales, Daniella María</t>
  </si>
  <si>
    <t>219097</t>
  </si>
  <si>
    <t>Guerra Corado, Jimena Carolina</t>
  </si>
  <si>
    <t>217040</t>
  </si>
  <si>
    <t>Hernández Gómez, Luis Ignacio</t>
  </si>
  <si>
    <t>222104</t>
  </si>
  <si>
    <t>Hsiao Rodríguez, Albert Sebastian</t>
  </si>
  <si>
    <t>217043</t>
  </si>
  <si>
    <t>Juárez Manzo, María Fernanda</t>
  </si>
  <si>
    <t>219095</t>
  </si>
  <si>
    <t>Mendoza Herrera, Pablo Andrés</t>
  </si>
  <si>
    <t>217048</t>
  </si>
  <si>
    <t>Mérida Sánchez, Theresa Isabela</t>
  </si>
  <si>
    <t>218129</t>
  </si>
  <si>
    <t>Meza García, Ana Fabiola</t>
  </si>
  <si>
    <t>217054</t>
  </si>
  <si>
    <t>Paiz Véliz, Mateo Alejandro</t>
  </si>
  <si>
    <t>217059</t>
  </si>
  <si>
    <t>Pérez Ponce, Ana Paula</t>
  </si>
  <si>
    <t>217060</t>
  </si>
  <si>
    <t>Pineda Hernández, Dafne Saraí</t>
  </si>
  <si>
    <t>217067</t>
  </si>
  <si>
    <t>Ramos Romero, Santiago</t>
  </si>
  <si>
    <t>223078</t>
  </si>
  <si>
    <t>Rodriguez Sazo, Elliot</t>
  </si>
  <si>
    <t>217083</t>
  </si>
  <si>
    <t xml:space="preserve">Sierra Furlán, Fernando Gabriel </t>
  </si>
  <si>
    <t>217084</t>
  </si>
  <si>
    <t>Soberanis Martínez, Valeria</t>
  </si>
  <si>
    <t>218120</t>
  </si>
  <si>
    <t>Soto Letona, Paula Isabella</t>
  </si>
  <si>
    <t>218128</t>
  </si>
  <si>
    <t>Vásquez Aquino, Ernesto</t>
  </si>
  <si>
    <t>217085</t>
  </si>
  <si>
    <t>Vásquez de León, Jorge Fabián</t>
  </si>
  <si>
    <t>217004</t>
  </si>
  <si>
    <t>Vásquez Paniagua, Rodrigo Andrés</t>
  </si>
  <si>
    <t>217087</t>
  </si>
  <si>
    <t>Villatoro Rodríguez, Thiago</t>
  </si>
  <si>
    <t>217005</t>
  </si>
  <si>
    <t>Zeceña Castro, Regina Sophia</t>
  </si>
  <si>
    <t>217090</t>
  </si>
  <si>
    <t>Zúñiga Gutierrez, Camila Beatriz</t>
  </si>
  <si>
    <t>CIEND032B</t>
  </si>
  <si>
    <t>033A</t>
  </si>
  <si>
    <t>Tercero Básico A</t>
  </si>
  <si>
    <t>219088</t>
  </si>
  <si>
    <t>Alfaro Sagastume, Adrian</t>
  </si>
  <si>
    <t>216016</t>
  </si>
  <si>
    <t>Asturias Juárez, Mariana</t>
  </si>
  <si>
    <t>216020</t>
  </si>
  <si>
    <t>Bolaños Sandoval, Nicolás</t>
  </si>
  <si>
    <t>216025</t>
  </si>
  <si>
    <t xml:space="preserve">Cifuentes Miranda, Jimena Sofia </t>
  </si>
  <si>
    <t>216029</t>
  </si>
  <si>
    <t>de León Chacón, Ana Isabel</t>
  </si>
  <si>
    <t>216138</t>
  </si>
  <si>
    <t>de León Morales, Carlos Andrés</t>
  </si>
  <si>
    <t>216034</t>
  </si>
  <si>
    <t>Dubois Verbena, Lucca</t>
  </si>
  <si>
    <t>216096</t>
  </si>
  <si>
    <t>España Diaz, Cristian Fernando</t>
  </si>
  <si>
    <t>216039</t>
  </si>
  <si>
    <t>Fuentes Villegas, Luis Andrés</t>
  </si>
  <si>
    <t>216040</t>
  </si>
  <si>
    <t>Galicia Marroquin, Elizabeth Mariel</t>
  </si>
  <si>
    <t>216021</t>
  </si>
  <si>
    <t>García Mirón, Paula Renata</t>
  </si>
  <si>
    <t>216033</t>
  </si>
  <si>
    <t>García Salan, Alexa</t>
  </si>
  <si>
    <t>216048</t>
  </si>
  <si>
    <t>García-Arroba Callejas, Maripaz</t>
  </si>
  <si>
    <t>216097</t>
  </si>
  <si>
    <t>González Alvarado, Daniel André</t>
  </si>
  <si>
    <t>216035</t>
  </si>
  <si>
    <t>Herrera Argueta, Emilia</t>
  </si>
  <si>
    <t>216043</t>
  </si>
  <si>
    <t>Juárez Callejas, Sury Andrea</t>
  </si>
  <si>
    <t>216051</t>
  </si>
  <si>
    <t>Lacan Saraccini, Marcos</t>
  </si>
  <si>
    <t>216149</t>
  </si>
  <si>
    <t>Lao Peng, Jessica</t>
  </si>
  <si>
    <t>216002</t>
  </si>
  <si>
    <t>Mejía Polanco, Camila Alejandra</t>
  </si>
  <si>
    <t>216098</t>
  </si>
  <si>
    <t xml:space="preserve">Mondal Padilla, Marianna Sofía </t>
  </si>
  <si>
    <t>218107</t>
  </si>
  <si>
    <t>Monzón Saenz, Javier Alejandro</t>
  </si>
  <si>
    <t>216038</t>
  </si>
  <si>
    <t>Perdomo Morales, Giulianna</t>
  </si>
  <si>
    <t>216071</t>
  </si>
  <si>
    <t>Pineda Monroy, Isabella</t>
  </si>
  <si>
    <t>216015</t>
  </si>
  <si>
    <t>Ramos Sarg, José Adrián</t>
  </si>
  <si>
    <t>216061</t>
  </si>
  <si>
    <t>Rivas Aceituno, José Andrés</t>
  </si>
  <si>
    <t>216070</t>
  </si>
  <si>
    <t>Rodas Jauregui, Kevin Daniel</t>
  </si>
  <si>
    <t>216047</t>
  </si>
  <si>
    <t>Rubio Sandoval, Guillermo Nicolas</t>
  </si>
  <si>
    <t>216027</t>
  </si>
  <si>
    <t>Santizo Gatica, Valentina</t>
  </si>
  <si>
    <t>216078</t>
  </si>
  <si>
    <t>Vásquez Paniagua, Diego Estuardo</t>
  </si>
  <si>
    <t>219092</t>
  </si>
  <si>
    <t xml:space="preserve">Videz Solares, Diego Armando </t>
  </si>
  <si>
    <t>218104</t>
  </si>
  <si>
    <t>Zamora Sierra, Diego Andrés</t>
  </si>
  <si>
    <t>CIEND033A</t>
  </si>
  <si>
    <t>033B</t>
  </si>
  <si>
    <t>Tercero Básico B</t>
  </si>
  <si>
    <t>216080</t>
  </si>
  <si>
    <t>Anguiano Morales, Emma Grace</t>
  </si>
  <si>
    <t>216014</t>
  </si>
  <si>
    <t>Arevalo Martínez, Sebastian</t>
  </si>
  <si>
    <t>216067</t>
  </si>
  <si>
    <t xml:space="preserve">Argueta Mejia , Claudio Harel </t>
  </si>
  <si>
    <t>216081</t>
  </si>
  <si>
    <t>Barrios Castañeda, Santiago</t>
  </si>
  <si>
    <t>216095</t>
  </si>
  <si>
    <t>Cardona Torón, María Alejandra</t>
  </si>
  <si>
    <t>219107</t>
  </si>
  <si>
    <t>Cruz Samayoa, Sofía Alejandra</t>
  </si>
  <si>
    <t>218118</t>
  </si>
  <si>
    <t xml:space="preserve">De La Cruz Maldonado, Fernanda </t>
  </si>
  <si>
    <t>216042</t>
  </si>
  <si>
    <t>Franco De León , Martín</t>
  </si>
  <si>
    <t>216045</t>
  </si>
  <si>
    <t>García Martínez, Abel Esteban</t>
  </si>
  <si>
    <t>216156</t>
  </si>
  <si>
    <t>González Corzántes, Adriana</t>
  </si>
  <si>
    <t>222106</t>
  </si>
  <si>
    <t>González Ríos, Rudgard Adrián</t>
  </si>
  <si>
    <t>216046</t>
  </si>
  <si>
    <t xml:space="preserve">González Samayoa, Gabriel Antonio </t>
  </si>
  <si>
    <t>216160</t>
  </si>
  <si>
    <t>Guerra Loaiza, Mariandré</t>
  </si>
  <si>
    <t>218116</t>
  </si>
  <si>
    <t>Herrera Morales, David Estuardo</t>
  </si>
  <si>
    <t>216050</t>
  </si>
  <si>
    <t>Iscajoc Najarro, Lucia</t>
  </si>
  <si>
    <t>216090</t>
  </si>
  <si>
    <t>López Ruiz, José Gabriel</t>
  </si>
  <si>
    <t>216055</t>
  </si>
  <si>
    <t>López Vasquez, Danilo Caleb</t>
  </si>
  <si>
    <t>216056</t>
  </si>
  <si>
    <t>Marroquín Campaignac, Lara Nicolle</t>
  </si>
  <si>
    <t>216088</t>
  </si>
  <si>
    <t>Mendoza Morales, Solara</t>
  </si>
  <si>
    <t>216068</t>
  </si>
  <si>
    <t>Molina Cruz, Rodrigo</t>
  </si>
  <si>
    <t>216030</t>
  </si>
  <si>
    <t>Montenegro Ordonéz, Juan Pablo</t>
  </si>
  <si>
    <t>216062</t>
  </si>
  <si>
    <t>Montiel Molina, Walter Adrián</t>
  </si>
  <si>
    <t>216017</t>
  </si>
  <si>
    <t>Moscoso Solares, Rafael André</t>
  </si>
  <si>
    <t>218113</t>
  </si>
  <si>
    <t>Palacios Leal , Fatima Montserrat</t>
  </si>
  <si>
    <t>218115</t>
  </si>
  <si>
    <t>Ramos Conde, Sofía Gabriela</t>
  </si>
  <si>
    <t>216111</t>
  </si>
  <si>
    <t>Roca de La Roca, Melissa</t>
  </si>
  <si>
    <t>219106</t>
  </si>
  <si>
    <t xml:space="preserve">Román García, Victoria Marian </t>
  </si>
  <si>
    <t>216073</t>
  </si>
  <si>
    <t>Sequeira Oliva, María Ximena</t>
  </si>
  <si>
    <t>216083</t>
  </si>
  <si>
    <t>Velasquez Abdalla, Valerie Pamela</t>
  </si>
  <si>
    <t>216085</t>
  </si>
  <si>
    <t>Velásquez Molina, Diego Alejandro</t>
  </si>
  <si>
    <t>216084</t>
  </si>
  <si>
    <t>Velásquez Molina, José Fernando</t>
  </si>
  <si>
    <t>CIEND033B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</si>
</sst>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65682-D2EE-44FB-A48E-2E53F49164BF}">
  <dimension ref="A1:P37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84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88</v>
      </c>
      <c r="E3" s="13">
        <v>79</v>
      </c>
      <c r="F3" s="14"/>
      <c r="G3" s="13"/>
      <c r="H3" s="13"/>
      <c r="I3" s="13"/>
      <c r="J3" s="13"/>
      <c r="M3">
        <f>D3+E3+F3+G3+H3</f>
        <v>167</v>
      </c>
      <c r="N3">
        <f>D3*0.17+E3*0.17+F3*0.17+G3*0.17+H3*0.17</f>
        <v>28.39</v>
      </c>
      <c r="O3">
        <f>I3*0.15</f>
        <v>0</v>
      </c>
      <c r="P3">
        <f>ROUND(N3+O3,0)</f>
        <v>28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86</v>
      </c>
      <c r="E4" s="13">
        <v>60</v>
      </c>
      <c r="F4" s="14"/>
      <c r="G4" s="13"/>
      <c r="H4" s="13"/>
      <c r="I4" s="13"/>
      <c r="J4" s="13"/>
      <c r="M4">
        <f>D4+E4+F4+G4+H4</f>
        <v>146</v>
      </c>
      <c r="N4">
        <f>D4*0.17+E4*0.17+F4*0.17+G4*0.17+H4*0.17</f>
        <v>24.82</v>
      </c>
      <c r="O4">
        <f>I4*0.15</f>
        <v>0</v>
      </c>
      <c r="P4">
        <f>ROUND(N4+O4,0)</f>
        <v>25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60</v>
      </c>
      <c r="E5" s="13">
        <v>62</v>
      </c>
      <c r="F5" s="14"/>
      <c r="G5" s="13"/>
      <c r="H5" s="13"/>
      <c r="I5" s="13"/>
      <c r="J5" s="13"/>
      <c r="M5">
        <f>D5+E5+F5+G5+H5</f>
        <v>122</v>
      </c>
      <c r="N5">
        <f>D5*0.17+E5*0.17+F5*0.17+G5*0.17+H5*0.17</f>
        <v>20.740000000000002</v>
      </c>
      <c r="O5">
        <f>I5*0.15</f>
        <v>0</v>
      </c>
      <c r="P5">
        <f>ROUND(N5+O5,0)</f>
        <v>21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79</v>
      </c>
      <c r="E6" s="13">
        <v>75</v>
      </c>
      <c r="F6" s="14"/>
      <c r="G6" s="13"/>
      <c r="H6" s="13"/>
      <c r="I6" s="13"/>
      <c r="J6" s="13"/>
      <c r="M6">
        <f>D6+E6+F6+G6+H6</f>
        <v>154</v>
      </c>
      <c r="N6">
        <f>D6*0.17+E6*0.17+F6*0.17+G6*0.17+H6*0.17</f>
        <v>26.180000000000003</v>
      </c>
      <c r="O6">
        <f>I6*0.15</f>
        <v>0</v>
      </c>
      <c r="P6">
        <f>ROUND(N6+O6,0)</f>
        <v>26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70</v>
      </c>
      <c r="E7" s="13">
        <v>90</v>
      </c>
      <c r="F7" s="14"/>
      <c r="G7" s="13"/>
      <c r="H7" s="13"/>
      <c r="I7" s="13"/>
      <c r="J7" s="13"/>
      <c r="M7">
        <f>D7+E7+F7+G7+H7</f>
        <v>160</v>
      </c>
      <c r="N7">
        <f>D7*0.17+E7*0.17+F7*0.17+G7*0.17+H7*0.17</f>
        <v>27.200000000000003</v>
      </c>
      <c r="O7">
        <f>I7*0.15</f>
        <v>0</v>
      </c>
      <c r="P7">
        <f>ROUND(N7+O7,0)</f>
        <v>27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94</v>
      </c>
      <c r="E8" s="13">
        <v>94</v>
      </c>
      <c r="F8" s="14"/>
      <c r="G8" s="13"/>
      <c r="H8" s="13"/>
      <c r="I8" s="13"/>
      <c r="J8" s="13"/>
      <c r="M8">
        <f>D8+E8+F8+G8+H8</f>
        <v>188</v>
      </c>
      <c r="N8">
        <f>D8*0.17+E8*0.17+F8*0.17+G8*0.17+H8*0.17</f>
        <v>31.96</v>
      </c>
      <c r="O8">
        <f>I8*0.15</f>
        <v>0</v>
      </c>
      <c r="P8">
        <f>ROUND(N8+O8,0)</f>
        <v>32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95</v>
      </c>
      <c r="E9" s="13">
        <v>89</v>
      </c>
      <c r="F9" s="14"/>
      <c r="G9" s="13"/>
      <c r="H9" s="13"/>
      <c r="I9" s="13"/>
      <c r="J9" s="13"/>
      <c r="M9">
        <f>D9+E9+F9+G9+H9</f>
        <v>184</v>
      </c>
      <c r="N9">
        <f>D9*0.17+E9*0.17+F9*0.17+G9*0.17+H9*0.17</f>
        <v>31.28</v>
      </c>
      <c r="O9">
        <f>I9*0.15</f>
        <v>0</v>
      </c>
      <c r="P9">
        <f>ROUND(N9+O9,0)</f>
        <v>31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94</v>
      </c>
      <c r="E10" s="13">
        <v>98</v>
      </c>
      <c r="F10" s="14"/>
      <c r="G10" s="13"/>
      <c r="H10" s="13"/>
      <c r="I10" s="13"/>
      <c r="J10" s="13"/>
      <c r="M10">
        <f>D10+E10+F10+G10+H10</f>
        <v>192</v>
      </c>
      <c r="N10">
        <f>D10*0.17+E10*0.17+F10*0.17+G10*0.17+H10*0.17</f>
        <v>32.64</v>
      </c>
      <c r="O10">
        <f>I10*0.15</f>
        <v>0</v>
      </c>
      <c r="P10">
        <f>ROUND(N10+O10,0)</f>
        <v>33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99</v>
      </c>
      <c r="E11" s="13">
        <v>95</v>
      </c>
      <c r="F11" s="14"/>
      <c r="G11" s="13"/>
      <c r="H11" s="13"/>
      <c r="I11" s="13"/>
      <c r="J11" s="13"/>
      <c r="M11">
        <f>D11+E11+F11+G11+H11</f>
        <v>194</v>
      </c>
      <c r="N11">
        <f>D11*0.17+E11*0.17+F11*0.17+G11*0.17+H11*0.17</f>
        <v>32.980000000000004</v>
      </c>
      <c r="O11">
        <f>I11*0.15</f>
        <v>0</v>
      </c>
      <c r="P11">
        <f>ROUND(N11+O11,0)</f>
        <v>33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79</v>
      </c>
      <c r="E12" s="13">
        <v>77</v>
      </c>
      <c r="F12" s="14"/>
      <c r="G12" s="13"/>
      <c r="H12" s="13"/>
      <c r="I12" s="13"/>
      <c r="J12" s="13"/>
      <c r="M12">
        <f>D12+E12+F12+G12+H12</f>
        <v>156</v>
      </c>
      <c r="N12">
        <f>D12*0.17+E12*0.17+F12*0.17+G12*0.17+H12*0.17</f>
        <v>26.520000000000003</v>
      </c>
      <c r="O12">
        <f>I12*0.15</f>
        <v>0</v>
      </c>
      <c r="P12">
        <f>ROUND(N12+O12,0)</f>
        <v>27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89</v>
      </c>
      <c r="E13" s="13">
        <v>94</v>
      </c>
      <c r="F13" s="14"/>
      <c r="G13" s="13"/>
      <c r="H13" s="13"/>
      <c r="I13" s="13"/>
      <c r="J13" s="13"/>
      <c r="M13">
        <f>D13+E13+F13+G13+H13</f>
        <v>183</v>
      </c>
      <c r="N13">
        <f>D13*0.17+E13*0.17+F13*0.17+G13*0.17+H13*0.17</f>
        <v>31.11</v>
      </c>
      <c r="O13">
        <f>I13*0.15</f>
        <v>0</v>
      </c>
      <c r="P13">
        <f>ROUND(N13+O13,0)</f>
        <v>31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98</v>
      </c>
      <c r="E14" s="13">
        <v>95</v>
      </c>
      <c r="F14" s="14"/>
      <c r="G14" s="13"/>
      <c r="H14" s="13"/>
      <c r="I14" s="13"/>
      <c r="J14" s="13"/>
      <c r="M14">
        <f>D14+E14+F14+G14+H14</f>
        <v>193</v>
      </c>
      <c r="N14">
        <f>D14*0.17+E14*0.17+F14*0.17+G14*0.17+H14*0.17</f>
        <v>32.81</v>
      </c>
      <c r="O14">
        <f>I14*0.15</f>
        <v>0</v>
      </c>
      <c r="P14">
        <f>ROUND(N14+O14,0)</f>
        <v>33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97</v>
      </c>
      <c r="E15" s="13">
        <v>88</v>
      </c>
      <c r="F15" s="14"/>
      <c r="G15" s="13"/>
      <c r="H15" s="13"/>
      <c r="I15" s="13"/>
      <c r="J15" s="13"/>
      <c r="M15">
        <f>D15+E15+F15+G15+H15</f>
        <v>185</v>
      </c>
      <c r="N15">
        <f>D15*0.17+E15*0.17+F15*0.17+G15*0.17+H15*0.17</f>
        <v>31.450000000000003</v>
      </c>
      <c r="O15">
        <f>I15*0.15</f>
        <v>0</v>
      </c>
      <c r="P15">
        <f>ROUND(N15+O15,0)</f>
        <v>31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94</v>
      </c>
      <c r="E16" s="13">
        <v>96</v>
      </c>
      <c r="F16" s="14"/>
      <c r="G16" s="13"/>
      <c r="H16" s="13"/>
      <c r="I16" s="13"/>
      <c r="J16" s="13"/>
      <c r="M16">
        <f>D16+E16+F16+G16+H16</f>
        <v>190</v>
      </c>
      <c r="N16">
        <f>D16*0.17+E16*0.17+F16*0.17+G16*0.17+H16*0.17</f>
        <v>32.299999999999997</v>
      </c>
      <c r="O16">
        <f>I16*0.15</f>
        <v>0</v>
      </c>
      <c r="P16">
        <f>ROUND(N16+O16,0)</f>
        <v>32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90</v>
      </c>
      <c r="E17" s="13">
        <v>69</v>
      </c>
      <c r="F17" s="14"/>
      <c r="G17" s="13"/>
      <c r="H17" s="13"/>
      <c r="I17" s="13"/>
      <c r="J17" s="13"/>
      <c r="M17">
        <f>D17+E17+F17+G17+H17</f>
        <v>159</v>
      </c>
      <c r="N17">
        <f>D17*0.17+E17*0.17+F17*0.17+G17*0.17+H17*0.17</f>
        <v>27.03</v>
      </c>
      <c r="O17">
        <f>I17*0.15</f>
        <v>0</v>
      </c>
      <c r="P17">
        <f>ROUND(N17+O17,0)</f>
        <v>27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85</v>
      </c>
      <c r="E18" s="13">
        <v>97</v>
      </c>
      <c r="F18" s="14"/>
      <c r="G18" s="13"/>
      <c r="H18" s="13"/>
      <c r="I18" s="13"/>
      <c r="J18" s="13"/>
      <c r="M18">
        <f>D18+E18+F18+G18+H18</f>
        <v>182</v>
      </c>
      <c r="N18">
        <f>D18*0.17+E18*0.17+F18*0.17+G18*0.17+H18*0.17</f>
        <v>30.940000000000005</v>
      </c>
      <c r="O18">
        <f>I18*0.15</f>
        <v>0</v>
      </c>
      <c r="P18">
        <f>ROUND(N18+O18,0)</f>
        <v>31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92</v>
      </c>
      <c r="E19" s="13">
        <v>91</v>
      </c>
      <c r="F19" s="14"/>
      <c r="G19" s="13"/>
      <c r="H19" s="13"/>
      <c r="I19" s="13"/>
      <c r="J19" s="13"/>
      <c r="M19">
        <f>D19+E19+F19+G19+H19</f>
        <v>183</v>
      </c>
      <c r="N19">
        <f>D19*0.17+E19*0.17+F19*0.17+G19*0.17+H19*0.17</f>
        <v>31.11</v>
      </c>
      <c r="O19">
        <f>I19*0.15</f>
        <v>0</v>
      </c>
      <c r="P19">
        <f>ROUND(N19+O19,0)</f>
        <v>31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97</v>
      </c>
      <c r="E20" s="13">
        <v>98</v>
      </c>
      <c r="F20" s="14"/>
      <c r="G20" s="13"/>
      <c r="H20" s="13"/>
      <c r="I20" s="13"/>
      <c r="J20" s="13"/>
      <c r="M20">
        <f>D20+E20+F20+G20+H20</f>
        <v>195</v>
      </c>
      <c r="N20">
        <f>D20*0.17+E20*0.17+F20*0.17+G20*0.17+H20*0.17</f>
        <v>33.150000000000006</v>
      </c>
      <c r="O20">
        <f>I20*0.15</f>
        <v>0</v>
      </c>
      <c r="P20">
        <f>ROUND(N20+O20,0)</f>
        <v>33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90</v>
      </c>
      <c r="E21" s="13">
        <v>80</v>
      </c>
      <c r="F21" s="14"/>
      <c r="G21" s="13"/>
      <c r="H21" s="13"/>
      <c r="I21" s="13"/>
      <c r="J21" s="13"/>
      <c r="M21">
        <f>D21+E21+F21+G21+H21</f>
        <v>170</v>
      </c>
      <c r="N21">
        <f>D21*0.17+E21*0.17+F21*0.17+G21*0.17+H21*0.17</f>
        <v>28.900000000000002</v>
      </c>
      <c r="O21">
        <f>I21*0.15</f>
        <v>0</v>
      </c>
      <c r="P21">
        <f>ROUND(N21+O21,0)</f>
        <v>29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61</v>
      </c>
      <c r="E22" s="13">
        <v>84</v>
      </c>
      <c r="F22" s="14"/>
      <c r="G22" s="13"/>
      <c r="H22" s="13"/>
      <c r="I22" s="13"/>
      <c r="J22" s="13"/>
      <c r="M22">
        <f>D22+E22+F22+G22+H22</f>
        <v>145</v>
      </c>
      <c r="N22">
        <f>D22*0.17+E22*0.17+F22*0.17+G22*0.17+H22*0.17</f>
        <v>24.650000000000002</v>
      </c>
      <c r="O22">
        <f>I22*0.15</f>
        <v>0</v>
      </c>
      <c r="P22">
        <f>ROUND(N22+O22,0)</f>
        <v>25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97</v>
      </c>
      <c r="E23" s="13">
        <v>90</v>
      </c>
      <c r="F23" s="14"/>
      <c r="G23" s="13"/>
      <c r="H23" s="13"/>
      <c r="I23" s="13"/>
      <c r="J23" s="13"/>
      <c r="M23">
        <f>D23+E23+F23+G23+H23</f>
        <v>187</v>
      </c>
      <c r="N23">
        <f>D23*0.17+E23*0.17+F23*0.17+G23*0.17+H23*0.17</f>
        <v>31.790000000000003</v>
      </c>
      <c r="O23">
        <f>I23*0.15</f>
        <v>0</v>
      </c>
      <c r="P23">
        <f>ROUND(N23+O23,0)</f>
        <v>32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75</v>
      </c>
      <c r="E24" s="13">
        <v>71</v>
      </c>
      <c r="F24" s="14"/>
      <c r="G24" s="13"/>
      <c r="H24" s="13"/>
      <c r="I24" s="13"/>
      <c r="J24" s="13"/>
      <c r="M24">
        <f>D24+E24+F24+G24+H24</f>
        <v>146</v>
      </c>
      <c r="N24">
        <f>D24*0.17+E24*0.17+F24*0.17+G24*0.17+H24*0.17</f>
        <v>24.82</v>
      </c>
      <c r="O24">
        <f>I24*0.15</f>
        <v>0</v>
      </c>
      <c r="P24">
        <f>ROUND(N24+O24,0)</f>
        <v>25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79</v>
      </c>
      <c r="E25" s="13">
        <v>87</v>
      </c>
      <c r="F25" s="14"/>
      <c r="G25" s="13"/>
      <c r="H25" s="13"/>
      <c r="I25" s="13"/>
      <c r="J25" s="13"/>
      <c r="M25">
        <f>D25+E25+F25+G25+H25</f>
        <v>166</v>
      </c>
      <c r="N25">
        <f>D25*0.17+E25*0.17+F25*0.17+G25*0.17+H25*0.17</f>
        <v>28.220000000000002</v>
      </c>
      <c r="O25">
        <f>I25*0.15</f>
        <v>0</v>
      </c>
      <c r="P25">
        <f>ROUND(N25+O25,0)</f>
        <v>28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95</v>
      </c>
      <c r="E26" s="13">
        <v>90</v>
      </c>
      <c r="F26" s="14"/>
      <c r="G26" s="13"/>
      <c r="H26" s="13"/>
      <c r="I26" s="13"/>
      <c r="J26" s="13"/>
      <c r="M26">
        <f>D26+E26+F26+G26+H26</f>
        <v>185</v>
      </c>
      <c r="N26">
        <f>D26*0.17+E26*0.17+F26*0.17+G26*0.17+H26*0.17</f>
        <v>31.450000000000003</v>
      </c>
      <c r="O26">
        <f>I26*0.15</f>
        <v>0</v>
      </c>
      <c r="P26">
        <f>ROUND(N26+O26,0)</f>
        <v>31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82</v>
      </c>
      <c r="E27" s="13">
        <v>82</v>
      </c>
      <c r="F27" s="14"/>
      <c r="G27" s="13"/>
      <c r="H27" s="13"/>
      <c r="I27" s="13"/>
      <c r="J27" s="13"/>
      <c r="M27">
        <f>D27+E27+F27+G27+H27</f>
        <v>164</v>
      </c>
      <c r="N27">
        <f>D27*0.17+E27*0.17+F27*0.17+G27*0.17+H27*0.17</f>
        <v>27.880000000000003</v>
      </c>
      <c r="O27">
        <f>I27*0.15</f>
        <v>0</v>
      </c>
      <c r="P27">
        <f>ROUND(N27+O27,0)</f>
        <v>28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84</v>
      </c>
      <c r="E28" s="13">
        <v>87</v>
      </c>
      <c r="F28" s="14"/>
      <c r="G28" s="13"/>
      <c r="H28" s="13"/>
      <c r="I28" s="13"/>
      <c r="J28" s="13"/>
      <c r="M28">
        <f>D28+E28+F28+G28+H28</f>
        <v>171</v>
      </c>
      <c r="N28">
        <f>D28*0.17+E28*0.17+F28*0.17+G28*0.17+H28*0.17</f>
        <v>29.07</v>
      </c>
      <c r="O28">
        <f>I28*0.15</f>
        <v>0</v>
      </c>
      <c r="P28">
        <f>ROUND(N28+O28,0)</f>
        <v>29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82</v>
      </c>
      <c r="E29" s="13">
        <v>78</v>
      </c>
      <c r="F29" s="14"/>
      <c r="G29" s="13"/>
      <c r="H29" s="13"/>
      <c r="I29" s="13"/>
      <c r="J29" s="13"/>
      <c r="M29">
        <f>D29+E29+F29+G29+H29</f>
        <v>160</v>
      </c>
      <c r="N29">
        <f>D29*0.17+E29*0.17+F29*0.17+G29*0.17+H29*0.17</f>
        <v>27.200000000000003</v>
      </c>
      <c r="O29">
        <f>I29*0.15</f>
        <v>0</v>
      </c>
      <c r="P29">
        <f>ROUND(N29+O29,0)</f>
        <v>27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95</v>
      </c>
      <c r="E30" s="13">
        <v>90</v>
      </c>
      <c r="F30" s="14"/>
      <c r="G30" s="13"/>
      <c r="H30" s="13"/>
      <c r="I30" s="13"/>
      <c r="J30" s="13"/>
      <c r="M30">
        <f>D30+E30+F30+G30+H30</f>
        <v>185</v>
      </c>
      <c r="N30">
        <f>D30*0.17+E30*0.17+F30*0.17+G30*0.17+H30*0.17</f>
        <v>31.450000000000003</v>
      </c>
      <c r="O30">
        <f>I30*0.15</f>
        <v>0</v>
      </c>
      <c r="P30">
        <f>ROUND(N30+O30,0)</f>
        <v>31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93</v>
      </c>
      <c r="E31" s="13">
        <v>95</v>
      </c>
      <c r="F31" s="14"/>
      <c r="G31" s="13"/>
      <c r="H31" s="13"/>
      <c r="I31" s="13"/>
      <c r="J31" s="13"/>
      <c r="M31">
        <f>D31+E31+F31+G31+H31</f>
        <v>188</v>
      </c>
      <c r="N31">
        <f>D31*0.17+E31*0.17+F31*0.17+G31*0.17+H31*0.17</f>
        <v>31.96</v>
      </c>
      <c r="O31">
        <f>I31*0.15</f>
        <v>0</v>
      </c>
      <c r="P31">
        <f>ROUND(N31+O31,0)</f>
        <v>32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79</v>
      </c>
      <c r="E32" s="13">
        <v>71</v>
      </c>
      <c r="F32" s="14"/>
      <c r="G32" s="13"/>
      <c r="H32" s="13"/>
      <c r="I32" s="13"/>
      <c r="J32" s="13"/>
      <c r="M32">
        <f>D32+E32+F32+G32+H32</f>
        <v>150</v>
      </c>
      <c r="N32">
        <f>D32*0.17+E32*0.17+F32*0.17+G32*0.17+H32*0.17</f>
        <v>25.5</v>
      </c>
      <c r="O32">
        <f>I32*0.15</f>
        <v>0</v>
      </c>
      <c r="P32">
        <f>ROUND(N32+O32,0)</f>
        <v>26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80</v>
      </c>
      <c r="E33" s="13">
        <v>67</v>
      </c>
      <c r="F33" s="14"/>
      <c r="G33" s="13"/>
      <c r="H33" s="13"/>
      <c r="I33" s="13"/>
      <c r="J33" s="13"/>
      <c r="M33">
        <f>D33+E33+F33+G33+H33</f>
        <v>147</v>
      </c>
      <c r="N33">
        <f>D33*0.17+E33*0.17+F33*0.17+G33*0.17+H33*0.17</f>
        <v>24.990000000000002</v>
      </c>
      <c r="O33">
        <f>I33*0.15</f>
        <v>0</v>
      </c>
      <c r="P33">
        <f>ROUND(N33+O33,0)</f>
        <v>25</v>
      </c>
    </row>
    <row r="34" spans="1:16" x14ac:dyDescent="0.25">
      <c r="A34" s="11" t="s">
        <v>76</v>
      </c>
      <c r="B34" s="11">
        <v>32</v>
      </c>
      <c r="C34" s="12" t="s">
        <v>77</v>
      </c>
      <c r="D34" s="13">
        <v>89</v>
      </c>
      <c r="E34" s="13">
        <v>91</v>
      </c>
      <c r="F34" s="14"/>
      <c r="G34" s="13"/>
      <c r="H34" s="13"/>
      <c r="I34" s="13"/>
      <c r="J34" s="13"/>
      <c r="M34">
        <f>D34+E34+F34+G34+H34</f>
        <v>180</v>
      </c>
      <c r="N34">
        <f>D34*0.17+E34*0.17+F34*0.17+G34*0.17+H34*0.17</f>
        <v>30.6</v>
      </c>
      <c r="O34">
        <f>I34*0.15</f>
        <v>0</v>
      </c>
      <c r="P34">
        <f>ROUND(N34+O34,0)</f>
        <v>31</v>
      </c>
    </row>
    <row r="35" spans="1:16" x14ac:dyDescent="0.25">
      <c r="A35" s="11" t="s">
        <v>78</v>
      </c>
      <c r="B35" s="11">
        <v>33</v>
      </c>
      <c r="C35" s="12" t="s">
        <v>79</v>
      </c>
      <c r="D35" s="13">
        <v>83</v>
      </c>
      <c r="E35" s="13">
        <v>96</v>
      </c>
      <c r="F35" s="14"/>
      <c r="G35" s="13"/>
      <c r="H35" s="13"/>
      <c r="I35" s="13"/>
      <c r="J35" s="13"/>
      <c r="M35">
        <f>D35+E35+F35+G35+H35</f>
        <v>179</v>
      </c>
      <c r="N35">
        <f>D35*0.17+E35*0.17+F35*0.17+G35*0.17+H35*0.17</f>
        <v>30.43</v>
      </c>
      <c r="O35">
        <f>I35*0.15</f>
        <v>0</v>
      </c>
      <c r="P35">
        <f>ROUND(N35+O35,0)</f>
        <v>30</v>
      </c>
    </row>
    <row r="36" spans="1:16" x14ac:dyDescent="0.25">
      <c r="A36" s="11" t="s">
        <v>80</v>
      </c>
      <c r="B36" s="11">
        <v>34</v>
      </c>
      <c r="C36" s="12" t="s">
        <v>81</v>
      </c>
      <c r="D36" s="13">
        <v>96</v>
      </c>
      <c r="E36" s="13">
        <v>85</v>
      </c>
      <c r="F36" s="14"/>
      <c r="G36" s="13"/>
      <c r="H36" s="13"/>
      <c r="I36" s="13"/>
      <c r="J36" s="13"/>
      <c r="M36">
        <f>D36+E36+F36+G36+H36</f>
        <v>181</v>
      </c>
      <c r="N36">
        <f>D36*0.17+E36*0.17+F36*0.17+G36*0.17+H36*0.17</f>
        <v>30.770000000000003</v>
      </c>
      <c r="O36">
        <f>I36*0.15</f>
        <v>0</v>
      </c>
      <c r="P36">
        <f>ROUND(N36+O36,0)</f>
        <v>31</v>
      </c>
    </row>
    <row r="37" spans="1:16" x14ac:dyDescent="0.25">
      <c r="A37" s="11" t="s">
        <v>82</v>
      </c>
      <c r="B37" s="11">
        <v>35</v>
      </c>
      <c r="C37" s="12" t="s">
        <v>83</v>
      </c>
      <c r="D37" s="13">
        <v>97</v>
      </c>
      <c r="E37" s="13">
        <v>87</v>
      </c>
      <c r="F37" s="14"/>
      <c r="G37" s="13"/>
      <c r="H37" s="13"/>
      <c r="I37" s="13"/>
      <c r="J37" s="13"/>
      <c r="M37">
        <f>D37+E37+F37+G37+H37</f>
        <v>184</v>
      </c>
      <c r="N37">
        <f>D37*0.17+E37*0.17+F37*0.17+G37*0.17+H37*0.17</f>
        <v>31.28</v>
      </c>
      <c r="O37">
        <f>I37*0.15</f>
        <v>0</v>
      </c>
      <c r="P37">
        <f>ROUND(N37+O37,0)</f>
        <v>31</v>
      </c>
    </row>
  </sheetData>
  <sheetProtection algorithmName="SHA-512" hashValue="aYgZ1vnzROlv436RxuvA+2i3jm/hR0+DsOjP/5QrR6SPsvkVMD1ToACIwQJzdUT1D9ynr6GgT4EmZ6Za7CGgAg==" saltValue="X/KVNa3bCphbpa2vHQiCWA==" spinCount="100000" sheet="1" objects="1" scenarios="1"/>
  <dataValidations count="35">
    <dataValidation type="whole" allowBlank="1" showInputMessage="1" showErrorMessage="1" errorTitle="Valor fuera de rango" error="Ingrese un valor correcto" sqref="F3" xr:uid="{09632655-935A-4F12-8915-29A46E2D5551}">
      <formula1>0</formula1>
      <formula2>100</formula2>
    </dataValidation>
    <dataValidation type="whole" allowBlank="1" showInputMessage="1" showErrorMessage="1" errorTitle="Valor fuera de rango" error="Ingrese un valor correcto" sqref="F4" xr:uid="{71149E44-C70D-48B0-8191-02888D32EFB6}">
      <formula1>0</formula1>
      <formula2>100</formula2>
    </dataValidation>
    <dataValidation type="whole" allowBlank="1" showInputMessage="1" showErrorMessage="1" errorTitle="Valor fuera de rango" error="Ingrese un valor correcto" sqref="F5" xr:uid="{62584299-6AF6-496C-99A1-C79CDB083E64}">
      <formula1>0</formula1>
      <formula2>100</formula2>
    </dataValidation>
    <dataValidation type="whole" allowBlank="1" showInputMessage="1" showErrorMessage="1" errorTitle="Valor fuera de rango" error="Ingrese un valor correcto" sqref="F6" xr:uid="{2C1F0087-E572-40FD-B4C1-77EF201A1AE4}">
      <formula1>0</formula1>
      <formula2>100</formula2>
    </dataValidation>
    <dataValidation type="whole" allowBlank="1" showInputMessage="1" showErrorMessage="1" errorTitle="Valor fuera de rango" error="Ingrese un valor correcto" sqref="F7" xr:uid="{1DFAF894-3A22-4D77-9D3C-D13F07C77076}">
      <formula1>0</formula1>
      <formula2>100</formula2>
    </dataValidation>
    <dataValidation type="whole" allowBlank="1" showInputMessage="1" showErrorMessage="1" errorTitle="Valor fuera de rango" error="Ingrese un valor correcto" sqref="F8" xr:uid="{04A90A65-D6F9-4530-85BC-31288FBEDF99}">
      <formula1>0</formula1>
      <formula2>100</formula2>
    </dataValidation>
    <dataValidation type="whole" allowBlank="1" showInputMessage="1" showErrorMessage="1" errorTitle="Valor fuera de rango" error="Ingrese un valor correcto" sqref="F9" xr:uid="{20849C7C-0494-41FB-A06D-D32803D8DD38}">
      <formula1>0</formula1>
      <formula2>100</formula2>
    </dataValidation>
    <dataValidation type="whole" allowBlank="1" showInputMessage="1" showErrorMessage="1" errorTitle="Valor fuera de rango" error="Ingrese un valor correcto" sqref="F10" xr:uid="{BB0A1EFD-4EBE-4FF2-A1C8-CBCE4685A1CD}">
      <formula1>0</formula1>
      <formula2>100</formula2>
    </dataValidation>
    <dataValidation type="whole" allowBlank="1" showInputMessage="1" showErrorMessage="1" errorTitle="Valor fuera de rango" error="Ingrese un valor correcto" sqref="F11" xr:uid="{F658306B-D9F0-4967-BD99-8DB31EF72333}">
      <formula1>0</formula1>
      <formula2>100</formula2>
    </dataValidation>
    <dataValidation type="whole" allowBlank="1" showInputMessage="1" showErrorMessage="1" errorTitle="Valor fuera de rango" error="Ingrese un valor correcto" sqref="F12" xr:uid="{EAA61B79-9C1B-4449-AE30-753CD4FFF204}">
      <formula1>0</formula1>
      <formula2>100</formula2>
    </dataValidation>
    <dataValidation type="whole" allowBlank="1" showInputMessage="1" showErrorMessage="1" errorTitle="Valor fuera de rango" error="Ingrese un valor correcto" sqref="F13" xr:uid="{1779AA66-73E4-43A7-A792-0F146D8680E5}">
      <formula1>0</formula1>
      <formula2>100</formula2>
    </dataValidation>
    <dataValidation type="whole" allowBlank="1" showInputMessage="1" showErrorMessage="1" errorTitle="Valor fuera de rango" error="Ingrese un valor correcto" sqref="F14" xr:uid="{6BA1AA3B-98A0-4C66-BB1B-35CA7DA02CD3}">
      <formula1>0</formula1>
      <formula2>100</formula2>
    </dataValidation>
    <dataValidation type="whole" allowBlank="1" showInputMessage="1" showErrorMessage="1" errorTitle="Valor fuera de rango" error="Ingrese un valor correcto" sqref="F15" xr:uid="{206A73C7-A880-4299-B2BA-FBD769451892}">
      <formula1>0</formula1>
      <formula2>100</formula2>
    </dataValidation>
    <dataValidation type="whole" allowBlank="1" showInputMessage="1" showErrorMessage="1" errorTitle="Valor fuera de rango" error="Ingrese un valor correcto" sqref="F16" xr:uid="{118D21A3-7B4C-4B21-9331-A4E421E5A522}">
      <formula1>0</formula1>
      <formula2>100</formula2>
    </dataValidation>
    <dataValidation type="whole" allowBlank="1" showInputMessage="1" showErrorMessage="1" errorTitle="Valor fuera de rango" error="Ingrese un valor correcto" sqref="F17" xr:uid="{3695B073-69F4-4B35-AA26-B556AD081542}">
      <formula1>0</formula1>
      <formula2>100</formula2>
    </dataValidation>
    <dataValidation type="whole" allowBlank="1" showInputMessage="1" showErrorMessage="1" errorTitle="Valor fuera de rango" error="Ingrese un valor correcto" sqref="F18" xr:uid="{7FFAA8C3-3F4C-457B-8D4A-57DD8E23CF40}">
      <formula1>0</formula1>
      <formula2>100</formula2>
    </dataValidation>
    <dataValidation type="whole" allowBlank="1" showInputMessage="1" showErrorMessage="1" errorTitle="Valor fuera de rango" error="Ingrese un valor correcto" sqref="F19" xr:uid="{CE1FC0AC-FC2D-45E0-925E-1A80225F4D18}">
      <formula1>0</formula1>
      <formula2>100</formula2>
    </dataValidation>
    <dataValidation type="whole" allowBlank="1" showInputMessage="1" showErrorMessage="1" errorTitle="Valor fuera de rango" error="Ingrese un valor correcto" sqref="F20" xr:uid="{5F409A30-FE3E-4C35-A16A-CB09AA697ED3}">
      <formula1>0</formula1>
      <formula2>100</formula2>
    </dataValidation>
    <dataValidation type="whole" allowBlank="1" showInputMessage="1" showErrorMessage="1" errorTitle="Valor fuera de rango" error="Ingrese un valor correcto" sqref="F21" xr:uid="{E5007976-03F1-4D86-8AB7-7EC7B28D3F5B}">
      <formula1>0</formula1>
      <formula2>100</formula2>
    </dataValidation>
    <dataValidation type="whole" allowBlank="1" showInputMessage="1" showErrorMessage="1" errorTitle="Valor fuera de rango" error="Ingrese un valor correcto" sqref="F22" xr:uid="{F6B8C544-CD34-488F-ACF4-3697779A0611}">
      <formula1>0</formula1>
      <formula2>100</formula2>
    </dataValidation>
    <dataValidation type="whole" allowBlank="1" showInputMessage="1" showErrorMessage="1" errorTitle="Valor fuera de rango" error="Ingrese un valor correcto" sqref="F23" xr:uid="{4B7514B2-4902-44F1-B250-C7B6AE967F30}">
      <formula1>0</formula1>
      <formula2>100</formula2>
    </dataValidation>
    <dataValidation type="whole" allowBlank="1" showInputMessage="1" showErrorMessage="1" errorTitle="Valor fuera de rango" error="Ingrese un valor correcto" sqref="F24" xr:uid="{BBBFB988-1891-44B4-9CD3-0DF013CE6013}">
      <formula1>0</formula1>
      <formula2>100</formula2>
    </dataValidation>
    <dataValidation type="whole" allowBlank="1" showInputMessage="1" showErrorMessage="1" errorTitle="Valor fuera de rango" error="Ingrese un valor correcto" sqref="F25" xr:uid="{32A84CD0-097B-479B-A767-3CF42FBEDFF7}">
      <formula1>0</formula1>
      <formula2>100</formula2>
    </dataValidation>
    <dataValidation type="whole" allowBlank="1" showInputMessage="1" showErrorMessage="1" errorTitle="Valor fuera de rango" error="Ingrese un valor correcto" sqref="F26" xr:uid="{3BA84D56-5CA1-4657-A72D-93936A26C401}">
      <formula1>0</formula1>
      <formula2>100</formula2>
    </dataValidation>
    <dataValidation type="whole" allowBlank="1" showInputMessage="1" showErrorMessage="1" errorTitle="Valor fuera de rango" error="Ingrese un valor correcto" sqref="F27" xr:uid="{C0C79E6F-D71E-44C0-AABA-4F0E8BEA4B9C}">
      <formula1>0</formula1>
      <formula2>100</formula2>
    </dataValidation>
    <dataValidation type="whole" allowBlank="1" showInputMessage="1" showErrorMessage="1" errorTitle="Valor fuera de rango" error="Ingrese un valor correcto" sqref="F28" xr:uid="{1F308A72-D163-4A40-BBF6-EA5A7E1B5843}">
      <formula1>0</formula1>
      <formula2>100</formula2>
    </dataValidation>
    <dataValidation type="whole" allowBlank="1" showInputMessage="1" showErrorMessage="1" errorTitle="Valor fuera de rango" error="Ingrese un valor correcto" sqref="F29" xr:uid="{E640FDA1-A04B-45F0-9707-A655A1364419}">
      <formula1>0</formula1>
      <formula2>100</formula2>
    </dataValidation>
    <dataValidation type="whole" allowBlank="1" showInputMessage="1" showErrorMessage="1" errorTitle="Valor fuera de rango" error="Ingrese un valor correcto" sqref="F30" xr:uid="{E05E8D0C-0D3C-4E32-BAA6-174CAA3506C8}">
      <formula1>0</formula1>
      <formula2>100</formula2>
    </dataValidation>
    <dataValidation type="whole" allowBlank="1" showInputMessage="1" showErrorMessage="1" errorTitle="Valor fuera de rango" error="Ingrese un valor correcto" sqref="F31" xr:uid="{03C685E1-940D-4E35-BA90-94281C26D09F}">
      <formula1>0</formula1>
      <formula2>100</formula2>
    </dataValidation>
    <dataValidation type="whole" allowBlank="1" showInputMessage="1" showErrorMessage="1" errorTitle="Valor fuera de rango" error="Ingrese un valor correcto" sqref="F32" xr:uid="{FB3963C8-6298-42AF-AF75-31050743B669}">
      <formula1>0</formula1>
      <formula2>100</formula2>
    </dataValidation>
    <dataValidation type="whole" allowBlank="1" showInputMessage="1" showErrorMessage="1" errorTitle="Valor fuera de rango" error="Ingrese un valor correcto" sqref="F33" xr:uid="{225C6663-97F0-4C6E-BF3A-C4F949D456C3}">
      <formula1>0</formula1>
      <formula2>100</formula2>
    </dataValidation>
    <dataValidation type="whole" allowBlank="1" showInputMessage="1" showErrorMessage="1" errorTitle="Valor fuera de rango" error="Ingrese un valor correcto" sqref="F34" xr:uid="{AA512D15-8E8E-4CD4-A434-846B8E11A5D5}">
      <formula1>0</formula1>
      <formula2>100</formula2>
    </dataValidation>
    <dataValidation type="whole" allowBlank="1" showInputMessage="1" showErrorMessage="1" errorTitle="Valor fuera de rango" error="Ingrese un valor correcto" sqref="F35" xr:uid="{F8A35767-8D82-45CB-BB19-5677E733C878}">
      <formula1>0</formula1>
      <formula2>100</formula2>
    </dataValidation>
    <dataValidation type="whole" allowBlank="1" showInputMessage="1" showErrorMessage="1" errorTitle="Valor fuera de rango" error="Ingrese un valor correcto" sqref="F36" xr:uid="{1842015B-4771-4CDE-A091-D5123D5917EB}">
      <formula1>0</formula1>
      <formula2>100</formula2>
    </dataValidation>
    <dataValidation type="whole" allowBlank="1" showInputMessage="1" showErrorMessage="1" errorTitle="Valor fuera de rango" error="Ingrese un valor correcto" sqref="F37" xr:uid="{35943EDA-4657-4E84-904F-1DFD6A5977EF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88A5C-8D06-4B7D-966E-6A54D08F3107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71093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85</v>
      </c>
      <c r="C1" s="1" t="s">
        <v>86</v>
      </c>
      <c r="D1" s="5" t="s">
        <v>157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87</v>
      </c>
      <c r="B3" s="11">
        <v>1</v>
      </c>
      <c r="C3" s="12" t="s">
        <v>88</v>
      </c>
      <c r="D3" s="13">
        <v>100</v>
      </c>
      <c r="E3" s="13">
        <v>98</v>
      </c>
      <c r="F3" s="14"/>
      <c r="G3" s="13"/>
      <c r="H3" s="13"/>
      <c r="I3" s="13"/>
      <c r="J3" s="13"/>
      <c r="M3">
        <f>D3+E3+F3+G3+H3</f>
        <v>198</v>
      </c>
      <c r="N3">
        <f>D3*0.17+E3*0.17+F3*0.17+G3*0.17+H3*0.17</f>
        <v>33.659999999999997</v>
      </c>
      <c r="O3">
        <f>I3*0.15</f>
        <v>0</v>
      </c>
      <c r="P3">
        <f>ROUND(N3+O3,0)</f>
        <v>34</v>
      </c>
    </row>
    <row r="4" spans="1:16" x14ac:dyDescent="0.25">
      <c r="A4" s="11" t="s">
        <v>89</v>
      </c>
      <c r="B4" s="11">
        <v>2</v>
      </c>
      <c r="C4" s="12" t="s">
        <v>90</v>
      </c>
      <c r="D4" s="13">
        <v>83</v>
      </c>
      <c r="E4" s="13">
        <v>54</v>
      </c>
      <c r="F4" s="14"/>
      <c r="G4" s="13"/>
      <c r="H4" s="13"/>
      <c r="I4" s="13"/>
      <c r="J4" s="13"/>
      <c r="M4">
        <f>D4+E4+F4+G4+H4</f>
        <v>137</v>
      </c>
      <c r="N4">
        <f>D4*0.17+E4*0.17+F4*0.17+G4*0.17+H4*0.17</f>
        <v>23.290000000000003</v>
      </c>
      <c r="O4">
        <f>I4*0.15</f>
        <v>0</v>
      </c>
      <c r="P4">
        <f>ROUND(N4+O4,0)</f>
        <v>23</v>
      </c>
    </row>
    <row r="5" spans="1:16" x14ac:dyDescent="0.25">
      <c r="A5" s="11" t="s">
        <v>91</v>
      </c>
      <c r="B5" s="11">
        <v>3</v>
      </c>
      <c r="C5" s="12" t="s">
        <v>92</v>
      </c>
      <c r="D5" s="13">
        <v>92</v>
      </c>
      <c r="E5" s="13">
        <v>91</v>
      </c>
      <c r="F5" s="14"/>
      <c r="G5" s="13"/>
      <c r="H5" s="13"/>
      <c r="I5" s="13"/>
      <c r="J5" s="13"/>
      <c r="M5">
        <f>D5+E5+F5+G5+H5</f>
        <v>183</v>
      </c>
      <c r="N5">
        <f>D5*0.17+E5*0.17+F5*0.17+G5*0.17+H5*0.17</f>
        <v>31.11</v>
      </c>
      <c r="O5">
        <f>I5*0.15</f>
        <v>0</v>
      </c>
      <c r="P5">
        <f>ROUND(N5+O5,0)</f>
        <v>31</v>
      </c>
    </row>
    <row r="6" spans="1:16" x14ac:dyDescent="0.25">
      <c r="A6" s="11" t="s">
        <v>93</v>
      </c>
      <c r="B6" s="11">
        <v>4</v>
      </c>
      <c r="C6" s="12" t="s">
        <v>94</v>
      </c>
      <c r="D6" s="13">
        <v>89</v>
      </c>
      <c r="E6" s="13">
        <v>99</v>
      </c>
      <c r="F6" s="14"/>
      <c r="G6" s="13"/>
      <c r="H6" s="13"/>
      <c r="I6" s="13"/>
      <c r="J6" s="13"/>
      <c r="M6">
        <f>D6+E6+F6+G6+H6</f>
        <v>188</v>
      </c>
      <c r="N6">
        <f>D6*0.17+E6*0.17+F6*0.17+G6*0.17+H6*0.17</f>
        <v>31.96</v>
      </c>
      <c r="O6">
        <f>I6*0.15</f>
        <v>0</v>
      </c>
      <c r="P6">
        <f>ROUND(N6+O6,0)</f>
        <v>32</v>
      </c>
    </row>
    <row r="7" spans="1:16" x14ac:dyDescent="0.25">
      <c r="A7" s="11" t="s">
        <v>95</v>
      </c>
      <c r="B7" s="11">
        <v>5</v>
      </c>
      <c r="C7" s="12" t="s">
        <v>96</v>
      </c>
      <c r="D7" s="13">
        <v>91</v>
      </c>
      <c r="E7" s="13">
        <v>82</v>
      </c>
      <c r="F7" s="14"/>
      <c r="G7" s="13"/>
      <c r="H7" s="13"/>
      <c r="I7" s="13"/>
      <c r="J7" s="13"/>
      <c r="M7">
        <f>D7+E7+F7+G7+H7</f>
        <v>173</v>
      </c>
      <c r="N7">
        <f>D7*0.17+E7*0.17+F7*0.17+G7*0.17+H7*0.17</f>
        <v>29.410000000000004</v>
      </c>
      <c r="O7">
        <f>I7*0.15</f>
        <v>0</v>
      </c>
      <c r="P7">
        <f>ROUND(N7+O7,0)</f>
        <v>29</v>
      </c>
    </row>
    <row r="8" spans="1:16" x14ac:dyDescent="0.25">
      <c r="A8" s="11" t="s">
        <v>97</v>
      </c>
      <c r="B8" s="11">
        <v>6</v>
      </c>
      <c r="C8" s="12" t="s">
        <v>98</v>
      </c>
      <c r="D8" s="13">
        <v>92</v>
      </c>
      <c r="E8" s="13">
        <v>81</v>
      </c>
      <c r="F8" s="14"/>
      <c r="G8" s="13"/>
      <c r="H8" s="13"/>
      <c r="I8" s="13"/>
      <c r="J8" s="13"/>
      <c r="M8">
        <f>D8+E8+F8+G8+H8</f>
        <v>173</v>
      </c>
      <c r="N8">
        <f>D8*0.17+E8*0.17+F8*0.17+G8*0.17+H8*0.17</f>
        <v>29.410000000000004</v>
      </c>
      <c r="O8">
        <f>I8*0.15</f>
        <v>0</v>
      </c>
      <c r="P8">
        <f>ROUND(N8+O8,0)</f>
        <v>29</v>
      </c>
    </row>
    <row r="9" spans="1:16" x14ac:dyDescent="0.25">
      <c r="A9" s="11" t="s">
        <v>99</v>
      </c>
      <c r="B9" s="11">
        <v>7</v>
      </c>
      <c r="C9" s="12" t="s">
        <v>100</v>
      </c>
      <c r="D9" s="13">
        <v>100</v>
      </c>
      <c r="E9" s="13">
        <v>98</v>
      </c>
      <c r="F9" s="14"/>
      <c r="G9" s="13"/>
      <c r="H9" s="13"/>
      <c r="I9" s="13"/>
      <c r="J9" s="13"/>
      <c r="M9">
        <f>D9+E9+F9+G9+H9</f>
        <v>198</v>
      </c>
      <c r="N9">
        <f>D9*0.17+E9*0.17+F9*0.17+G9*0.17+H9*0.17</f>
        <v>33.659999999999997</v>
      </c>
      <c r="O9">
        <f>I9*0.15</f>
        <v>0</v>
      </c>
      <c r="P9">
        <f>ROUND(N9+O9,0)</f>
        <v>34</v>
      </c>
    </row>
    <row r="10" spans="1:16" x14ac:dyDescent="0.25">
      <c r="A10" s="11" t="s">
        <v>101</v>
      </c>
      <c r="B10" s="11">
        <v>8</v>
      </c>
      <c r="C10" s="12" t="s">
        <v>102</v>
      </c>
      <c r="D10" s="13">
        <v>89</v>
      </c>
      <c r="E10" s="13">
        <v>94</v>
      </c>
      <c r="F10" s="14"/>
      <c r="G10" s="13"/>
      <c r="H10" s="13"/>
      <c r="I10" s="13"/>
      <c r="J10" s="13"/>
      <c r="M10">
        <f>D10+E10+F10+G10+H10</f>
        <v>183</v>
      </c>
      <c r="N10">
        <f>D10*0.17+E10*0.17+F10*0.17+G10*0.17+H10*0.17</f>
        <v>31.11</v>
      </c>
      <c r="O10">
        <f>I10*0.15</f>
        <v>0</v>
      </c>
      <c r="P10">
        <f>ROUND(N10+O10,0)</f>
        <v>31</v>
      </c>
    </row>
    <row r="11" spans="1:16" x14ac:dyDescent="0.25">
      <c r="A11" s="11" t="s">
        <v>103</v>
      </c>
      <c r="B11" s="11">
        <v>9</v>
      </c>
      <c r="C11" s="12" t="s">
        <v>104</v>
      </c>
      <c r="D11" s="13">
        <v>89</v>
      </c>
      <c r="E11" s="13">
        <v>85</v>
      </c>
      <c r="F11" s="14"/>
      <c r="G11" s="13"/>
      <c r="H11" s="13"/>
      <c r="I11" s="13"/>
      <c r="J11" s="13"/>
      <c r="M11">
        <f>D11+E11+F11+G11+H11</f>
        <v>174</v>
      </c>
      <c r="N11">
        <f>D11*0.17+E11*0.17+F11*0.17+G11*0.17+H11*0.17</f>
        <v>29.580000000000002</v>
      </c>
      <c r="O11">
        <f>I11*0.15</f>
        <v>0</v>
      </c>
      <c r="P11">
        <f>ROUND(N11+O11,0)</f>
        <v>30</v>
      </c>
    </row>
    <row r="12" spans="1:16" x14ac:dyDescent="0.25">
      <c r="A12" s="11" t="s">
        <v>105</v>
      </c>
      <c r="B12" s="11">
        <v>10</v>
      </c>
      <c r="C12" s="12" t="s">
        <v>106</v>
      </c>
      <c r="D12" s="13">
        <v>72</v>
      </c>
      <c r="E12" s="13">
        <v>78</v>
      </c>
      <c r="F12" s="14"/>
      <c r="G12" s="13"/>
      <c r="H12" s="13"/>
      <c r="I12" s="13"/>
      <c r="J12" s="13"/>
      <c r="M12">
        <f>D12+E12+F12+G12+H12</f>
        <v>150</v>
      </c>
      <c r="N12">
        <f>D12*0.17+E12*0.17+F12*0.17+G12*0.17+H12*0.17</f>
        <v>25.5</v>
      </c>
      <c r="O12">
        <f>I12*0.15</f>
        <v>0</v>
      </c>
      <c r="P12">
        <f>ROUND(N12+O12,0)</f>
        <v>26</v>
      </c>
    </row>
    <row r="13" spans="1:16" x14ac:dyDescent="0.25">
      <c r="A13" s="11" t="s">
        <v>107</v>
      </c>
      <c r="B13" s="11">
        <v>11</v>
      </c>
      <c r="C13" s="12" t="s">
        <v>108</v>
      </c>
      <c r="D13" s="13">
        <v>76</v>
      </c>
      <c r="E13" s="13">
        <v>80</v>
      </c>
      <c r="F13" s="14"/>
      <c r="G13" s="13"/>
      <c r="H13" s="13"/>
      <c r="I13" s="13"/>
      <c r="J13" s="13"/>
      <c r="M13">
        <f>D13+E13+F13+G13+H13</f>
        <v>156</v>
      </c>
      <c r="N13">
        <f>D13*0.17+E13*0.17+F13*0.17+G13*0.17+H13*0.17</f>
        <v>26.520000000000003</v>
      </c>
      <c r="O13">
        <f>I13*0.15</f>
        <v>0</v>
      </c>
      <c r="P13">
        <f>ROUND(N13+O13,0)</f>
        <v>27</v>
      </c>
    </row>
    <row r="14" spans="1:16" x14ac:dyDescent="0.25">
      <c r="A14" s="11" t="s">
        <v>109</v>
      </c>
      <c r="B14" s="11">
        <v>12</v>
      </c>
      <c r="C14" s="12" t="s">
        <v>110</v>
      </c>
      <c r="D14" s="13">
        <v>78</v>
      </c>
      <c r="E14" s="13">
        <v>86</v>
      </c>
      <c r="F14" s="14"/>
      <c r="G14" s="13"/>
      <c r="H14" s="13"/>
      <c r="I14" s="13"/>
      <c r="J14" s="13"/>
      <c r="M14">
        <f>D14+E14+F14+G14+H14</f>
        <v>164</v>
      </c>
      <c r="N14">
        <f>D14*0.17+E14*0.17+F14*0.17+G14*0.17+H14*0.17</f>
        <v>27.880000000000003</v>
      </c>
      <c r="O14">
        <f>I14*0.15</f>
        <v>0</v>
      </c>
      <c r="P14">
        <f>ROUND(N14+O14,0)</f>
        <v>28</v>
      </c>
    </row>
    <row r="15" spans="1:16" x14ac:dyDescent="0.25">
      <c r="A15" s="11" t="s">
        <v>111</v>
      </c>
      <c r="B15" s="11">
        <v>13</v>
      </c>
      <c r="C15" s="12" t="s">
        <v>112</v>
      </c>
      <c r="D15" s="13">
        <v>68</v>
      </c>
      <c r="E15" s="13">
        <v>69</v>
      </c>
      <c r="F15" s="14"/>
      <c r="G15" s="13"/>
      <c r="H15" s="13"/>
      <c r="I15" s="13"/>
      <c r="J15" s="13"/>
      <c r="M15">
        <f>D15+E15+F15+G15+H15</f>
        <v>137</v>
      </c>
      <c r="N15">
        <f>D15*0.17+E15*0.17+F15*0.17+G15*0.17+H15*0.17</f>
        <v>23.29</v>
      </c>
      <c r="O15">
        <f>I15*0.15</f>
        <v>0</v>
      </c>
      <c r="P15">
        <f>ROUND(N15+O15,0)</f>
        <v>23</v>
      </c>
    </row>
    <row r="16" spans="1:16" x14ac:dyDescent="0.25">
      <c r="A16" s="11" t="s">
        <v>113</v>
      </c>
      <c r="B16" s="11">
        <v>14</v>
      </c>
      <c r="C16" s="12" t="s">
        <v>114</v>
      </c>
      <c r="D16" s="13">
        <v>95</v>
      </c>
      <c r="E16" s="13">
        <v>96</v>
      </c>
      <c r="F16" s="14"/>
      <c r="G16" s="13"/>
      <c r="H16" s="13"/>
      <c r="I16" s="13"/>
      <c r="J16" s="13"/>
      <c r="M16">
        <f>D16+E16+F16+G16+H16</f>
        <v>191</v>
      </c>
      <c r="N16">
        <f>D16*0.17+E16*0.17+F16*0.17+G16*0.17+H16*0.17</f>
        <v>32.47</v>
      </c>
      <c r="O16">
        <f>I16*0.15</f>
        <v>0</v>
      </c>
      <c r="P16">
        <f>ROUND(N16+O16,0)</f>
        <v>32</v>
      </c>
    </row>
    <row r="17" spans="1:16" x14ac:dyDescent="0.25">
      <c r="A17" s="11" t="s">
        <v>115</v>
      </c>
      <c r="B17" s="11">
        <v>15</v>
      </c>
      <c r="C17" s="12" t="s">
        <v>116</v>
      </c>
      <c r="D17" s="13">
        <v>96</v>
      </c>
      <c r="E17" s="13">
        <v>87</v>
      </c>
      <c r="F17" s="14"/>
      <c r="G17" s="13"/>
      <c r="H17" s="13"/>
      <c r="I17" s="13"/>
      <c r="J17" s="13"/>
      <c r="M17">
        <f>D17+E17+F17+G17+H17</f>
        <v>183</v>
      </c>
      <c r="N17">
        <f>D17*0.17+E17*0.17+F17*0.17+G17*0.17+H17*0.17</f>
        <v>31.11</v>
      </c>
      <c r="O17">
        <f>I17*0.15</f>
        <v>0</v>
      </c>
      <c r="P17">
        <f>ROUND(N17+O17,0)</f>
        <v>31</v>
      </c>
    </row>
    <row r="18" spans="1:16" x14ac:dyDescent="0.25">
      <c r="A18" s="11" t="s">
        <v>117</v>
      </c>
      <c r="B18" s="11">
        <v>16</v>
      </c>
      <c r="C18" s="12" t="s">
        <v>118</v>
      </c>
      <c r="D18" s="13">
        <v>80</v>
      </c>
      <c r="E18" s="13">
        <v>78</v>
      </c>
      <c r="F18" s="14"/>
      <c r="G18" s="13"/>
      <c r="H18" s="13"/>
      <c r="I18" s="13"/>
      <c r="J18" s="13"/>
      <c r="M18">
        <f>D18+E18+F18+G18+H18</f>
        <v>158</v>
      </c>
      <c r="N18">
        <f>D18*0.17+E18*0.17+F18*0.17+G18*0.17+H18*0.17</f>
        <v>26.860000000000003</v>
      </c>
      <c r="O18">
        <f>I18*0.15</f>
        <v>0</v>
      </c>
      <c r="P18">
        <f>ROUND(N18+O18,0)</f>
        <v>27</v>
      </c>
    </row>
    <row r="19" spans="1:16" x14ac:dyDescent="0.25">
      <c r="A19" s="11" t="s">
        <v>119</v>
      </c>
      <c r="B19" s="11">
        <v>17</v>
      </c>
      <c r="C19" s="12" t="s">
        <v>120</v>
      </c>
      <c r="D19" s="13">
        <v>94</v>
      </c>
      <c r="E19" s="13">
        <v>91</v>
      </c>
      <c r="F19" s="14"/>
      <c r="G19" s="13"/>
      <c r="H19" s="13"/>
      <c r="I19" s="13"/>
      <c r="J19" s="13"/>
      <c r="M19">
        <f>D19+E19+F19+G19+H19</f>
        <v>185</v>
      </c>
      <c r="N19">
        <f>D19*0.17+E19*0.17+F19*0.17+G19*0.17+H19*0.17</f>
        <v>31.450000000000003</v>
      </c>
      <c r="O19">
        <f>I19*0.15</f>
        <v>0</v>
      </c>
      <c r="P19">
        <f>ROUND(N19+O19,0)</f>
        <v>31</v>
      </c>
    </row>
    <row r="20" spans="1:16" x14ac:dyDescent="0.25">
      <c r="A20" s="11" t="s">
        <v>121</v>
      </c>
      <c r="B20" s="11">
        <v>18</v>
      </c>
      <c r="C20" s="12" t="s">
        <v>122</v>
      </c>
      <c r="D20" s="13">
        <v>80</v>
      </c>
      <c r="E20" s="13">
        <v>75</v>
      </c>
      <c r="F20" s="14"/>
      <c r="G20" s="13"/>
      <c r="H20" s="13"/>
      <c r="I20" s="13"/>
      <c r="J20" s="13"/>
      <c r="M20">
        <f>D20+E20+F20+G20+H20</f>
        <v>155</v>
      </c>
      <c r="N20">
        <f>D20*0.17+E20*0.17+F20*0.17+G20*0.17+H20*0.17</f>
        <v>26.35</v>
      </c>
      <c r="O20">
        <f>I20*0.15</f>
        <v>0</v>
      </c>
      <c r="P20">
        <f>ROUND(N20+O20,0)</f>
        <v>26</v>
      </c>
    </row>
    <row r="21" spans="1:16" x14ac:dyDescent="0.25">
      <c r="A21" s="11" t="s">
        <v>123</v>
      </c>
      <c r="B21" s="11">
        <v>19</v>
      </c>
      <c r="C21" s="12" t="s">
        <v>124</v>
      </c>
      <c r="D21" s="13">
        <v>76</v>
      </c>
      <c r="E21" s="13">
        <v>75</v>
      </c>
      <c r="F21" s="14"/>
      <c r="G21" s="13"/>
      <c r="H21" s="13"/>
      <c r="I21" s="13"/>
      <c r="J21" s="13"/>
      <c r="M21">
        <f>D21+E21+F21+G21+H21</f>
        <v>151</v>
      </c>
      <c r="N21">
        <f>D21*0.17+E21*0.17+F21*0.17+G21*0.17+H21*0.17</f>
        <v>25.67</v>
      </c>
      <c r="O21">
        <f>I21*0.15</f>
        <v>0</v>
      </c>
      <c r="P21">
        <f>ROUND(N21+O21,0)</f>
        <v>26</v>
      </c>
    </row>
    <row r="22" spans="1:16" x14ac:dyDescent="0.25">
      <c r="A22" s="11" t="s">
        <v>125</v>
      </c>
      <c r="B22" s="11">
        <v>20</v>
      </c>
      <c r="C22" s="12" t="s">
        <v>126</v>
      </c>
      <c r="D22" s="13">
        <v>76</v>
      </c>
      <c r="E22" s="13">
        <v>79</v>
      </c>
      <c r="F22" s="14"/>
      <c r="G22" s="13"/>
      <c r="H22" s="13"/>
      <c r="I22" s="13"/>
      <c r="J22" s="13"/>
      <c r="M22">
        <f>D22+E22+F22+G22+H22</f>
        <v>155</v>
      </c>
      <c r="N22">
        <f>D22*0.17+E22*0.17+F22*0.17+G22*0.17+H22*0.17</f>
        <v>26.35</v>
      </c>
      <c r="O22">
        <f>I22*0.15</f>
        <v>0</v>
      </c>
      <c r="P22">
        <f>ROUND(N22+O22,0)</f>
        <v>26</v>
      </c>
    </row>
    <row r="23" spans="1:16" x14ac:dyDescent="0.25">
      <c r="A23" s="11" t="s">
        <v>127</v>
      </c>
      <c r="B23" s="11">
        <v>21</v>
      </c>
      <c r="C23" s="12" t="s">
        <v>128</v>
      </c>
      <c r="D23" s="13">
        <v>89</v>
      </c>
      <c r="E23" s="13">
        <v>97</v>
      </c>
      <c r="F23" s="14"/>
      <c r="G23" s="13"/>
      <c r="H23" s="13"/>
      <c r="I23" s="13"/>
      <c r="J23" s="13"/>
      <c r="M23">
        <f>D23+E23+F23+G23+H23</f>
        <v>186</v>
      </c>
      <c r="N23">
        <f>D23*0.17+E23*0.17+F23*0.17+G23*0.17+H23*0.17</f>
        <v>31.620000000000005</v>
      </c>
      <c r="O23">
        <f>I23*0.15</f>
        <v>0</v>
      </c>
      <c r="P23">
        <f>ROUND(N23+O23,0)</f>
        <v>32</v>
      </c>
    </row>
    <row r="24" spans="1:16" x14ac:dyDescent="0.25">
      <c r="A24" s="11" t="s">
        <v>129</v>
      </c>
      <c r="B24" s="11">
        <v>22</v>
      </c>
      <c r="C24" s="12" t="s">
        <v>130</v>
      </c>
      <c r="D24" s="13">
        <v>87</v>
      </c>
      <c r="E24" s="13">
        <v>73</v>
      </c>
      <c r="F24" s="14"/>
      <c r="G24" s="13"/>
      <c r="H24" s="13"/>
      <c r="I24" s="13"/>
      <c r="J24" s="13"/>
      <c r="M24">
        <f>D24+E24+F24+G24+H24</f>
        <v>160</v>
      </c>
      <c r="N24">
        <f>D24*0.17+E24*0.17+F24*0.17+G24*0.17+H24*0.17</f>
        <v>27.200000000000003</v>
      </c>
      <c r="O24">
        <f>I24*0.15</f>
        <v>0</v>
      </c>
      <c r="P24">
        <f>ROUND(N24+O24,0)</f>
        <v>27</v>
      </c>
    </row>
    <row r="25" spans="1:16" x14ac:dyDescent="0.25">
      <c r="A25" s="11" t="s">
        <v>131</v>
      </c>
      <c r="B25" s="11">
        <v>23</v>
      </c>
      <c r="C25" s="12" t="s">
        <v>132</v>
      </c>
      <c r="D25" s="13">
        <v>86</v>
      </c>
      <c r="E25" s="13">
        <v>88</v>
      </c>
      <c r="F25" s="14"/>
      <c r="G25" s="13"/>
      <c r="H25" s="13"/>
      <c r="I25" s="13"/>
      <c r="J25" s="13"/>
      <c r="M25">
        <f>D25+E25+F25+G25+H25</f>
        <v>174</v>
      </c>
      <c r="N25">
        <f>D25*0.17+E25*0.17+F25*0.17+G25*0.17+H25*0.17</f>
        <v>29.580000000000002</v>
      </c>
      <c r="O25">
        <f>I25*0.15</f>
        <v>0</v>
      </c>
      <c r="P25">
        <f>ROUND(N25+O25,0)</f>
        <v>30</v>
      </c>
    </row>
    <row r="26" spans="1:16" x14ac:dyDescent="0.25">
      <c r="A26" s="11" t="s">
        <v>133</v>
      </c>
      <c r="B26" s="11">
        <v>24</v>
      </c>
      <c r="C26" s="12" t="s">
        <v>134</v>
      </c>
      <c r="D26" s="13">
        <v>62</v>
      </c>
      <c r="E26" s="13">
        <v>73</v>
      </c>
      <c r="F26" s="14"/>
      <c r="G26" s="13"/>
      <c r="H26" s="13"/>
      <c r="I26" s="13"/>
      <c r="J26" s="13"/>
      <c r="M26">
        <f>D26+E26+F26+G26+H26</f>
        <v>135</v>
      </c>
      <c r="N26">
        <f>D26*0.17+E26*0.17+F26*0.17+G26*0.17+H26*0.17</f>
        <v>22.950000000000003</v>
      </c>
      <c r="O26">
        <f>I26*0.15</f>
        <v>0</v>
      </c>
      <c r="P26">
        <f>ROUND(N26+O26,0)</f>
        <v>23</v>
      </c>
    </row>
    <row r="27" spans="1:16" x14ac:dyDescent="0.25">
      <c r="A27" s="11" t="s">
        <v>135</v>
      </c>
      <c r="B27" s="11">
        <v>25</v>
      </c>
      <c r="C27" s="12" t="s">
        <v>136</v>
      </c>
      <c r="D27" s="13">
        <v>92</v>
      </c>
      <c r="E27" s="13">
        <v>88</v>
      </c>
      <c r="F27" s="14"/>
      <c r="G27" s="13"/>
      <c r="H27" s="13"/>
      <c r="I27" s="13"/>
      <c r="J27" s="13"/>
      <c r="M27">
        <f>D27+E27+F27+G27+H27</f>
        <v>180</v>
      </c>
      <c r="N27">
        <f>D27*0.17+E27*0.17+F27*0.17+G27*0.17+H27*0.17</f>
        <v>30.6</v>
      </c>
      <c r="O27">
        <f>I27*0.15</f>
        <v>0</v>
      </c>
      <c r="P27">
        <f>ROUND(N27+O27,0)</f>
        <v>31</v>
      </c>
    </row>
    <row r="28" spans="1:16" x14ac:dyDescent="0.25">
      <c r="A28" s="11" t="s">
        <v>137</v>
      </c>
      <c r="B28" s="11">
        <v>26</v>
      </c>
      <c r="C28" s="12" t="s">
        <v>138</v>
      </c>
      <c r="D28" s="13">
        <v>93</v>
      </c>
      <c r="E28" s="13">
        <v>98</v>
      </c>
      <c r="F28" s="14"/>
      <c r="G28" s="13"/>
      <c r="H28" s="13"/>
      <c r="I28" s="13"/>
      <c r="J28" s="13"/>
      <c r="M28">
        <f>D28+E28+F28+G28+H28</f>
        <v>191</v>
      </c>
      <c r="N28">
        <f>D28*0.17+E28*0.17+F28*0.17+G28*0.17+H28*0.17</f>
        <v>32.47</v>
      </c>
      <c r="O28">
        <f>I28*0.15</f>
        <v>0</v>
      </c>
      <c r="P28">
        <f>ROUND(N28+O28,0)</f>
        <v>32</v>
      </c>
    </row>
    <row r="29" spans="1:16" x14ac:dyDescent="0.25">
      <c r="A29" s="11" t="s">
        <v>139</v>
      </c>
      <c r="B29" s="11">
        <v>27</v>
      </c>
      <c r="C29" s="12" t="s">
        <v>140</v>
      </c>
      <c r="D29" s="13">
        <v>96</v>
      </c>
      <c r="E29" s="13">
        <v>88</v>
      </c>
      <c r="F29" s="14"/>
      <c r="G29" s="13"/>
      <c r="H29" s="13"/>
      <c r="I29" s="13"/>
      <c r="J29" s="13"/>
      <c r="M29">
        <f>D29+E29+F29+G29+H29</f>
        <v>184</v>
      </c>
      <c r="N29">
        <f>D29*0.17+E29*0.17+F29*0.17+G29*0.17+H29*0.17</f>
        <v>31.28</v>
      </c>
      <c r="O29">
        <f>I29*0.15</f>
        <v>0</v>
      </c>
      <c r="P29">
        <f>ROUND(N29+O29,0)</f>
        <v>31</v>
      </c>
    </row>
    <row r="30" spans="1:16" x14ac:dyDescent="0.25">
      <c r="A30" s="11" t="s">
        <v>141</v>
      </c>
      <c r="B30" s="11">
        <v>28</v>
      </c>
      <c r="C30" s="12" t="s">
        <v>142</v>
      </c>
      <c r="D30" s="13">
        <v>88</v>
      </c>
      <c r="E30" s="13">
        <v>70</v>
      </c>
      <c r="F30" s="14"/>
      <c r="G30" s="13"/>
      <c r="H30" s="13"/>
      <c r="I30" s="13"/>
      <c r="J30" s="13"/>
      <c r="M30">
        <f>D30+E30+F30+G30+H30</f>
        <v>158</v>
      </c>
      <c r="N30">
        <f>D30*0.17+E30*0.17+F30*0.17+G30*0.17+H30*0.17</f>
        <v>26.86</v>
      </c>
      <c r="O30">
        <f>I30*0.15</f>
        <v>0</v>
      </c>
      <c r="P30">
        <f>ROUND(N30+O30,0)</f>
        <v>27</v>
      </c>
    </row>
    <row r="31" spans="1:16" x14ac:dyDescent="0.25">
      <c r="A31" s="11" t="s">
        <v>143</v>
      </c>
      <c r="B31" s="11">
        <v>29</v>
      </c>
      <c r="C31" s="12" t="s">
        <v>144</v>
      </c>
      <c r="D31" s="13">
        <v>66</v>
      </c>
      <c r="E31" s="13">
        <v>75</v>
      </c>
      <c r="F31" s="14"/>
      <c r="G31" s="13"/>
      <c r="H31" s="13"/>
      <c r="I31" s="13"/>
      <c r="J31" s="13"/>
      <c r="M31">
        <f>D31+E31+F31+G31+H31</f>
        <v>141</v>
      </c>
      <c r="N31">
        <f>D31*0.17+E31*0.17+F31*0.17+G31*0.17+H31*0.17</f>
        <v>23.970000000000002</v>
      </c>
      <c r="O31">
        <f>I31*0.15</f>
        <v>0</v>
      </c>
      <c r="P31">
        <f>ROUND(N31+O31,0)</f>
        <v>24</v>
      </c>
    </row>
    <row r="32" spans="1:16" x14ac:dyDescent="0.25">
      <c r="A32" s="11" t="s">
        <v>145</v>
      </c>
      <c r="B32" s="11">
        <v>30</v>
      </c>
      <c r="C32" s="12" t="s">
        <v>146</v>
      </c>
      <c r="D32" s="13">
        <v>60</v>
      </c>
      <c r="E32" s="13">
        <v>56</v>
      </c>
      <c r="F32" s="14"/>
      <c r="G32" s="13"/>
      <c r="H32" s="13"/>
      <c r="I32" s="13"/>
      <c r="J32" s="13"/>
      <c r="M32">
        <f>D32+E32+F32+G32+H32</f>
        <v>116</v>
      </c>
      <c r="N32">
        <f>D32*0.17+E32*0.17+F32*0.17+G32*0.17+H32*0.17</f>
        <v>19.720000000000002</v>
      </c>
      <c r="O32">
        <f>I32*0.15</f>
        <v>0</v>
      </c>
      <c r="P32">
        <f>ROUND(N32+O32,0)</f>
        <v>20</v>
      </c>
    </row>
    <row r="33" spans="1:16" x14ac:dyDescent="0.25">
      <c r="A33" s="11" t="s">
        <v>147</v>
      </c>
      <c r="B33" s="11">
        <v>31</v>
      </c>
      <c r="C33" s="12" t="s">
        <v>148</v>
      </c>
      <c r="D33" s="13">
        <v>79</v>
      </c>
      <c r="E33" s="13">
        <v>96</v>
      </c>
      <c r="F33" s="14"/>
      <c r="G33" s="13"/>
      <c r="H33" s="13"/>
      <c r="I33" s="13"/>
      <c r="J33" s="13"/>
      <c r="M33">
        <f>D33+E33+F33+G33+H33</f>
        <v>175</v>
      </c>
      <c r="N33">
        <f>D33*0.17+E33*0.17+F33*0.17+G33*0.17+H33*0.17</f>
        <v>29.75</v>
      </c>
      <c r="O33">
        <f>I33*0.15</f>
        <v>0</v>
      </c>
      <c r="P33">
        <f>ROUND(N33+O33,0)</f>
        <v>30</v>
      </c>
    </row>
    <row r="34" spans="1:16" x14ac:dyDescent="0.25">
      <c r="A34" s="11" t="s">
        <v>149</v>
      </c>
      <c r="B34" s="11">
        <v>32</v>
      </c>
      <c r="C34" s="12" t="s">
        <v>150</v>
      </c>
      <c r="D34" s="13">
        <v>74</v>
      </c>
      <c r="E34" s="13">
        <v>89</v>
      </c>
      <c r="F34" s="14"/>
      <c r="G34" s="13"/>
      <c r="H34" s="13"/>
      <c r="I34" s="13"/>
      <c r="J34" s="13"/>
      <c r="M34">
        <f>D34+E34+F34+G34+H34</f>
        <v>163</v>
      </c>
      <c r="N34">
        <f>D34*0.17+E34*0.17+F34*0.17+G34*0.17+H34*0.17</f>
        <v>27.71</v>
      </c>
      <c r="O34">
        <f>I34*0.15</f>
        <v>0</v>
      </c>
      <c r="P34">
        <f>ROUND(N34+O34,0)</f>
        <v>28</v>
      </c>
    </row>
    <row r="35" spans="1:16" x14ac:dyDescent="0.25">
      <c r="A35" s="11" t="s">
        <v>151</v>
      </c>
      <c r="B35" s="11">
        <v>33</v>
      </c>
      <c r="C35" s="12" t="s">
        <v>152</v>
      </c>
      <c r="D35" s="13">
        <v>88</v>
      </c>
      <c r="E35" s="13">
        <v>67</v>
      </c>
      <c r="F35" s="14"/>
      <c r="G35" s="13"/>
      <c r="H35" s="13"/>
      <c r="I35" s="13"/>
      <c r="J35" s="13"/>
      <c r="M35">
        <f>D35+E35+F35+G35+H35</f>
        <v>155</v>
      </c>
      <c r="N35">
        <f>D35*0.17+E35*0.17+F35*0.17+G35*0.17+H35*0.17</f>
        <v>26.35</v>
      </c>
      <c r="O35">
        <f>I35*0.15</f>
        <v>0</v>
      </c>
      <c r="P35">
        <f>ROUND(N35+O35,0)</f>
        <v>26</v>
      </c>
    </row>
    <row r="36" spans="1:16" x14ac:dyDescent="0.25">
      <c r="A36" s="11" t="s">
        <v>153</v>
      </c>
      <c r="B36" s="11">
        <v>34</v>
      </c>
      <c r="C36" s="12" t="s">
        <v>154</v>
      </c>
      <c r="D36" s="13">
        <v>87</v>
      </c>
      <c r="E36" s="13">
        <v>94</v>
      </c>
      <c r="F36" s="14"/>
      <c r="G36" s="13"/>
      <c r="H36" s="13"/>
      <c r="I36" s="13"/>
      <c r="J36" s="13"/>
      <c r="M36">
        <f>D36+E36+F36+G36+H36</f>
        <v>181</v>
      </c>
      <c r="N36">
        <f>D36*0.17+E36*0.17+F36*0.17+G36*0.17+H36*0.17</f>
        <v>30.770000000000003</v>
      </c>
      <c r="O36">
        <f>I36*0.15</f>
        <v>0</v>
      </c>
      <c r="P36">
        <f>ROUND(N36+O36,0)</f>
        <v>31</v>
      </c>
    </row>
    <row r="37" spans="1:16" x14ac:dyDescent="0.25">
      <c r="A37" s="11" t="s">
        <v>155</v>
      </c>
      <c r="B37" s="11">
        <v>35</v>
      </c>
      <c r="C37" s="12" t="s">
        <v>156</v>
      </c>
      <c r="D37" s="13">
        <v>96</v>
      </c>
      <c r="E37" s="13">
        <v>95</v>
      </c>
      <c r="F37" s="14"/>
      <c r="G37" s="13"/>
      <c r="H37" s="13"/>
      <c r="I37" s="13"/>
      <c r="J37" s="13"/>
      <c r="M37">
        <f>D37+E37+F37+G37+H37</f>
        <v>191</v>
      </c>
      <c r="N37">
        <f>D37*0.17+E37*0.17+F37*0.17+G37*0.17+H37*0.17</f>
        <v>32.47</v>
      </c>
      <c r="O37">
        <f>I37*0.15</f>
        <v>0</v>
      </c>
      <c r="P37">
        <f>ROUND(N37+O37,0)</f>
        <v>32</v>
      </c>
    </row>
  </sheetData>
  <sheetProtection algorithmName="SHA-512" hashValue="gJwHFLORjnRSODcldo27Z0GddtmPUS8FVGhu3IPcLiBSsfNBuwqSKAJCIL4vhiNacFcPe5cWOUpXa5Csz7LTOQ==" saltValue="S/FNI2rSRhCVh2oOuNAzpw==" spinCount="100000" sheet="1" objects="1" scenarios="1"/>
  <dataValidations count="35">
    <dataValidation type="whole" allowBlank="1" showInputMessage="1" showErrorMessage="1" errorTitle="Valor fuera de rango" error="Ingrese un valor correcto" sqref="F3" xr:uid="{12BB92A8-E792-4BF2-8565-03B155797BE9}">
      <formula1>0</formula1>
      <formula2>100</formula2>
    </dataValidation>
    <dataValidation type="whole" allowBlank="1" showInputMessage="1" showErrorMessage="1" errorTitle="Valor fuera de rango" error="Ingrese un valor correcto" sqref="F4" xr:uid="{14DF22F6-4B89-44E0-9655-311C1478D012}">
      <formula1>0</formula1>
      <formula2>100</formula2>
    </dataValidation>
    <dataValidation type="whole" allowBlank="1" showInputMessage="1" showErrorMessage="1" errorTitle="Valor fuera de rango" error="Ingrese un valor correcto" sqref="F5" xr:uid="{A65BA037-0844-449D-ADA7-AB4A499EC64C}">
      <formula1>0</formula1>
      <formula2>100</formula2>
    </dataValidation>
    <dataValidation type="whole" allowBlank="1" showInputMessage="1" showErrorMessage="1" errorTitle="Valor fuera de rango" error="Ingrese un valor correcto" sqref="F6" xr:uid="{FCD8299D-F61C-441F-B46B-34C002B4BC10}">
      <formula1>0</formula1>
      <formula2>100</formula2>
    </dataValidation>
    <dataValidation type="whole" allowBlank="1" showInputMessage="1" showErrorMessage="1" errorTitle="Valor fuera de rango" error="Ingrese un valor correcto" sqref="F7" xr:uid="{68AC10F2-909E-48EA-8086-5B13A7BC47AA}">
      <formula1>0</formula1>
      <formula2>100</formula2>
    </dataValidation>
    <dataValidation type="whole" allowBlank="1" showInputMessage="1" showErrorMessage="1" errorTitle="Valor fuera de rango" error="Ingrese un valor correcto" sqref="F8" xr:uid="{9A52498B-F736-41BD-AC6D-305DE37B13AD}">
      <formula1>0</formula1>
      <formula2>100</formula2>
    </dataValidation>
    <dataValidation type="whole" allowBlank="1" showInputMessage="1" showErrorMessage="1" errorTitle="Valor fuera de rango" error="Ingrese un valor correcto" sqref="F9" xr:uid="{14C793A3-BE69-4164-A048-A6B545D50146}">
      <formula1>0</formula1>
      <formula2>100</formula2>
    </dataValidation>
    <dataValidation type="whole" allowBlank="1" showInputMessage="1" showErrorMessage="1" errorTitle="Valor fuera de rango" error="Ingrese un valor correcto" sqref="F10" xr:uid="{E362B307-E448-4270-BF40-5E16FD03DEEB}">
      <formula1>0</formula1>
      <formula2>100</formula2>
    </dataValidation>
    <dataValidation type="whole" allowBlank="1" showInputMessage="1" showErrorMessage="1" errorTitle="Valor fuera de rango" error="Ingrese un valor correcto" sqref="F11" xr:uid="{3A9A18C8-E9ED-4AEE-9F64-A73D5B686683}">
      <formula1>0</formula1>
      <formula2>100</formula2>
    </dataValidation>
    <dataValidation type="whole" allowBlank="1" showInputMessage="1" showErrorMessage="1" errorTitle="Valor fuera de rango" error="Ingrese un valor correcto" sqref="F12" xr:uid="{6C957B4D-EB3C-4B8C-842B-F402141451EF}">
      <formula1>0</formula1>
      <formula2>100</formula2>
    </dataValidation>
    <dataValidation type="whole" allowBlank="1" showInputMessage="1" showErrorMessage="1" errorTitle="Valor fuera de rango" error="Ingrese un valor correcto" sqref="F13" xr:uid="{5590AA2A-A20C-48AC-91E2-4CA5D6E4E9BA}">
      <formula1>0</formula1>
      <formula2>100</formula2>
    </dataValidation>
    <dataValidation type="whole" allowBlank="1" showInputMessage="1" showErrorMessage="1" errorTitle="Valor fuera de rango" error="Ingrese un valor correcto" sqref="F14" xr:uid="{105B31FF-4499-4C46-AB06-DBEFCC04F355}">
      <formula1>0</formula1>
      <formula2>100</formula2>
    </dataValidation>
    <dataValidation type="whole" allowBlank="1" showInputMessage="1" showErrorMessage="1" errorTitle="Valor fuera de rango" error="Ingrese un valor correcto" sqref="F15" xr:uid="{14BB0F96-2952-4840-A175-50C80708E0B8}">
      <formula1>0</formula1>
      <formula2>100</formula2>
    </dataValidation>
    <dataValidation type="whole" allowBlank="1" showInputMessage="1" showErrorMessage="1" errorTitle="Valor fuera de rango" error="Ingrese un valor correcto" sqref="F16" xr:uid="{66048300-4B65-4354-951C-BA8CA090AA04}">
      <formula1>0</formula1>
      <formula2>100</formula2>
    </dataValidation>
    <dataValidation type="whole" allowBlank="1" showInputMessage="1" showErrorMessage="1" errorTitle="Valor fuera de rango" error="Ingrese un valor correcto" sqref="F17" xr:uid="{D5523510-2814-4091-B98E-647DFADB4C62}">
      <formula1>0</formula1>
      <formula2>100</formula2>
    </dataValidation>
    <dataValidation type="whole" allowBlank="1" showInputMessage="1" showErrorMessage="1" errorTitle="Valor fuera de rango" error="Ingrese un valor correcto" sqref="F18" xr:uid="{D1F0FA9E-DEAF-486F-8B2C-F0393343CBF1}">
      <formula1>0</formula1>
      <formula2>100</formula2>
    </dataValidation>
    <dataValidation type="whole" allowBlank="1" showInputMessage="1" showErrorMessage="1" errorTitle="Valor fuera de rango" error="Ingrese un valor correcto" sqref="F19" xr:uid="{B9CF3B14-79AC-48AC-994A-D2B9A96733CF}">
      <formula1>0</formula1>
      <formula2>100</formula2>
    </dataValidation>
    <dataValidation type="whole" allowBlank="1" showInputMessage="1" showErrorMessage="1" errorTitle="Valor fuera de rango" error="Ingrese un valor correcto" sqref="F20" xr:uid="{92EAB984-5F95-4F65-9C6F-5CEF69BC730B}">
      <formula1>0</formula1>
      <formula2>100</formula2>
    </dataValidation>
    <dataValidation type="whole" allowBlank="1" showInputMessage="1" showErrorMessage="1" errorTitle="Valor fuera de rango" error="Ingrese un valor correcto" sqref="F21" xr:uid="{A666C25E-3C8D-40D9-A7A1-D2CC8AE6F42C}">
      <formula1>0</formula1>
      <formula2>100</formula2>
    </dataValidation>
    <dataValidation type="whole" allowBlank="1" showInputMessage="1" showErrorMessage="1" errorTitle="Valor fuera de rango" error="Ingrese un valor correcto" sqref="F22" xr:uid="{96757A5E-E2EE-422C-9D28-C5533E159DFD}">
      <formula1>0</formula1>
      <formula2>100</formula2>
    </dataValidation>
    <dataValidation type="whole" allowBlank="1" showInputMessage="1" showErrorMessage="1" errorTitle="Valor fuera de rango" error="Ingrese un valor correcto" sqref="F23" xr:uid="{43A88540-185A-4A27-8CB1-9851309D37B4}">
      <formula1>0</formula1>
      <formula2>100</formula2>
    </dataValidation>
    <dataValidation type="whole" allowBlank="1" showInputMessage="1" showErrorMessage="1" errorTitle="Valor fuera de rango" error="Ingrese un valor correcto" sqref="F24" xr:uid="{874E4B9A-940B-49F2-BC20-EE5DDC60E255}">
      <formula1>0</formula1>
      <formula2>100</formula2>
    </dataValidation>
    <dataValidation type="whole" allowBlank="1" showInputMessage="1" showErrorMessage="1" errorTitle="Valor fuera de rango" error="Ingrese un valor correcto" sqref="F25" xr:uid="{77C91A52-8C9A-4D22-8EB6-501C0E6665DD}">
      <formula1>0</formula1>
      <formula2>100</formula2>
    </dataValidation>
    <dataValidation type="whole" allowBlank="1" showInputMessage="1" showErrorMessage="1" errorTitle="Valor fuera de rango" error="Ingrese un valor correcto" sqref="F26" xr:uid="{175F4DD3-D0F4-4B21-A792-3E0F89B1CDD8}">
      <formula1>0</formula1>
      <formula2>100</formula2>
    </dataValidation>
    <dataValidation type="whole" allowBlank="1" showInputMessage="1" showErrorMessage="1" errorTitle="Valor fuera de rango" error="Ingrese un valor correcto" sqref="F27" xr:uid="{7CED4D14-CC6C-412B-9EA3-0D6CBE39FC07}">
      <formula1>0</formula1>
      <formula2>100</formula2>
    </dataValidation>
    <dataValidation type="whole" allowBlank="1" showInputMessage="1" showErrorMessage="1" errorTitle="Valor fuera de rango" error="Ingrese un valor correcto" sqref="F28" xr:uid="{86D523CB-3C99-4586-B52A-59E224AF7CCD}">
      <formula1>0</formula1>
      <formula2>100</formula2>
    </dataValidation>
    <dataValidation type="whole" allowBlank="1" showInputMessage="1" showErrorMessage="1" errorTitle="Valor fuera de rango" error="Ingrese un valor correcto" sqref="F29" xr:uid="{F60EB1E1-E2C4-4C82-8877-69F3DD26CB54}">
      <formula1>0</formula1>
      <formula2>100</formula2>
    </dataValidation>
    <dataValidation type="whole" allowBlank="1" showInputMessage="1" showErrorMessage="1" errorTitle="Valor fuera de rango" error="Ingrese un valor correcto" sqref="F30" xr:uid="{7C70EAFA-00DB-4B27-B2F4-248A7705FB04}">
      <formula1>0</formula1>
      <formula2>100</formula2>
    </dataValidation>
    <dataValidation type="whole" allowBlank="1" showInputMessage="1" showErrorMessage="1" errorTitle="Valor fuera de rango" error="Ingrese un valor correcto" sqref="F31" xr:uid="{FBFD0D6A-D350-478B-A275-205C193CEF8B}">
      <formula1>0</formula1>
      <formula2>100</formula2>
    </dataValidation>
    <dataValidation type="whole" allowBlank="1" showInputMessage="1" showErrorMessage="1" errorTitle="Valor fuera de rango" error="Ingrese un valor correcto" sqref="F32" xr:uid="{7DB65A52-D17D-4CEC-86F4-E1376088D0E7}">
      <formula1>0</formula1>
      <formula2>100</formula2>
    </dataValidation>
    <dataValidation type="whole" allowBlank="1" showInputMessage="1" showErrorMessage="1" errorTitle="Valor fuera de rango" error="Ingrese un valor correcto" sqref="F33" xr:uid="{0FF513E1-50A9-47D2-8DDA-A2D7098A68E6}">
      <formula1>0</formula1>
      <formula2>100</formula2>
    </dataValidation>
    <dataValidation type="whole" allowBlank="1" showInputMessage="1" showErrorMessage="1" errorTitle="Valor fuera de rango" error="Ingrese un valor correcto" sqref="F34" xr:uid="{4763DB77-2458-4F70-BAAC-85D5A10B33FD}">
      <formula1>0</formula1>
      <formula2>100</formula2>
    </dataValidation>
    <dataValidation type="whole" allowBlank="1" showInputMessage="1" showErrorMessage="1" errorTitle="Valor fuera de rango" error="Ingrese un valor correcto" sqref="F35" xr:uid="{5568E1E2-8D1B-429C-817E-AE1566317546}">
      <formula1>0</formula1>
      <formula2>100</formula2>
    </dataValidation>
    <dataValidation type="whole" allowBlank="1" showInputMessage="1" showErrorMessage="1" errorTitle="Valor fuera de rango" error="Ingrese un valor correcto" sqref="F36" xr:uid="{800DFEE2-FD8C-48BF-8238-157866F0D27D}">
      <formula1>0</formula1>
      <formula2>100</formula2>
    </dataValidation>
    <dataValidation type="whole" allowBlank="1" showInputMessage="1" showErrorMessage="1" errorTitle="Valor fuera de rango" error="Ingrese un valor correcto" sqref="F37" xr:uid="{FC7B4817-D8B0-41E2-97D3-0EB5DFAA3AB0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C0D8-4AD8-4E9D-AEEE-E4A46F9DE735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158</v>
      </c>
      <c r="C1" s="1" t="s">
        <v>159</v>
      </c>
      <c r="D1" s="5" t="s">
        <v>218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160</v>
      </c>
      <c r="B3" s="11">
        <v>1</v>
      </c>
      <c r="C3" s="12" t="s">
        <v>161</v>
      </c>
      <c r="D3" s="13">
        <v>96</v>
      </c>
      <c r="E3" s="13">
        <v>85</v>
      </c>
      <c r="F3" s="14"/>
      <c r="G3" s="13"/>
      <c r="H3" s="13"/>
      <c r="I3" s="13"/>
      <c r="J3" s="13"/>
      <c r="M3">
        <f>D3+E3+F3+G3+H3</f>
        <v>181</v>
      </c>
      <c r="N3">
        <f>D3*0.17+E3*0.17+F3*0.17+G3*0.17+H3*0.17</f>
        <v>30.770000000000003</v>
      </c>
      <c r="O3">
        <f>I3*0.15</f>
        <v>0</v>
      </c>
      <c r="P3">
        <f>ROUND(N3+O3,0)</f>
        <v>31</v>
      </c>
    </row>
    <row r="4" spans="1:16" x14ac:dyDescent="0.25">
      <c r="A4" s="11" t="s">
        <v>162</v>
      </c>
      <c r="B4" s="11">
        <v>2</v>
      </c>
      <c r="C4" s="12" t="s">
        <v>163</v>
      </c>
      <c r="D4" s="13">
        <v>96</v>
      </c>
      <c r="E4" s="13">
        <v>91</v>
      </c>
      <c r="F4" s="14"/>
      <c r="G4" s="13"/>
      <c r="H4" s="13"/>
      <c r="I4" s="13"/>
      <c r="J4" s="13"/>
      <c r="M4">
        <f>D4+E4+F4+G4+H4</f>
        <v>187</v>
      </c>
      <c r="N4">
        <f>D4*0.17+E4*0.17+F4*0.17+G4*0.17+H4*0.17</f>
        <v>31.79</v>
      </c>
      <c r="O4">
        <f>I4*0.15</f>
        <v>0</v>
      </c>
      <c r="P4">
        <f>ROUND(N4+O4,0)</f>
        <v>32</v>
      </c>
    </row>
    <row r="5" spans="1:16" x14ac:dyDescent="0.25">
      <c r="A5" s="11" t="s">
        <v>164</v>
      </c>
      <c r="B5" s="11">
        <v>3</v>
      </c>
      <c r="C5" s="12" t="s">
        <v>165</v>
      </c>
      <c r="D5" s="13">
        <v>95</v>
      </c>
      <c r="E5" s="13">
        <v>88</v>
      </c>
      <c r="F5" s="14"/>
      <c r="G5" s="13"/>
      <c r="H5" s="13"/>
      <c r="I5" s="13"/>
      <c r="J5" s="13"/>
      <c r="M5">
        <f>D5+E5+F5+G5+H5</f>
        <v>183</v>
      </c>
      <c r="N5">
        <f>D5*0.17+E5*0.17+F5*0.17+G5*0.17+H5*0.17</f>
        <v>31.110000000000003</v>
      </c>
      <c r="O5">
        <f>I5*0.15</f>
        <v>0</v>
      </c>
      <c r="P5">
        <f>ROUND(N5+O5,0)</f>
        <v>31</v>
      </c>
    </row>
    <row r="6" spans="1:16" x14ac:dyDescent="0.25">
      <c r="A6" s="11" t="s">
        <v>166</v>
      </c>
      <c r="B6" s="11">
        <v>4</v>
      </c>
      <c r="C6" s="12" t="s">
        <v>167</v>
      </c>
      <c r="D6" s="13">
        <v>94</v>
      </c>
      <c r="E6" s="13">
        <v>90</v>
      </c>
      <c r="F6" s="14"/>
      <c r="G6" s="13"/>
      <c r="H6" s="13"/>
      <c r="I6" s="13"/>
      <c r="J6" s="13"/>
      <c r="M6">
        <f>D6+E6+F6+G6+H6</f>
        <v>184</v>
      </c>
      <c r="N6">
        <f>D6*0.17+E6*0.17+F6*0.17+G6*0.17+H6*0.17</f>
        <v>31.28</v>
      </c>
      <c r="O6">
        <f>I6*0.15</f>
        <v>0</v>
      </c>
      <c r="P6">
        <f>ROUND(N6+O6,0)</f>
        <v>31</v>
      </c>
    </row>
    <row r="7" spans="1:16" x14ac:dyDescent="0.25">
      <c r="A7" s="11" t="s">
        <v>168</v>
      </c>
      <c r="B7" s="11">
        <v>5</v>
      </c>
      <c r="C7" s="12" t="s">
        <v>169</v>
      </c>
      <c r="D7" s="13">
        <v>84</v>
      </c>
      <c r="E7" s="13">
        <v>70</v>
      </c>
      <c r="F7" s="14"/>
      <c r="G7" s="13"/>
      <c r="H7" s="13"/>
      <c r="I7" s="13"/>
      <c r="J7" s="13"/>
      <c r="M7">
        <f>D7+E7+F7+G7+H7</f>
        <v>154</v>
      </c>
      <c r="N7">
        <f>D7*0.17+E7*0.17+F7*0.17+G7*0.17+H7*0.17</f>
        <v>26.18</v>
      </c>
      <c r="O7">
        <f>I7*0.15</f>
        <v>0</v>
      </c>
      <c r="P7">
        <f>ROUND(N7+O7,0)</f>
        <v>26</v>
      </c>
    </row>
    <row r="8" spans="1:16" x14ac:dyDescent="0.25">
      <c r="A8" s="11" t="s">
        <v>170</v>
      </c>
      <c r="B8" s="11">
        <v>6</v>
      </c>
      <c r="C8" s="12" t="s">
        <v>171</v>
      </c>
      <c r="D8" s="13">
        <v>92</v>
      </c>
      <c r="E8" s="13">
        <v>100</v>
      </c>
      <c r="F8" s="14"/>
      <c r="G8" s="13"/>
      <c r="H8" s="13"/>
      <c r="I8" s="13"/>
      <c r="J8" s="13"/>
      <c r="M8">
        <f>D8+E8+F8+G8+H8</f>
        <v>192</v>
      </c>
      <c r="N8">
        <f>D8*0.17+E8*0.17+F8*0.17+G8*0.17+H8*0.17</f>
        <v>32.64</v>
      </c>
      <c r="O8">
        <f>I8*0.15</f>
        <v>0</v>
      </c>
      <c r="P8">
        <f>ROUND(N8+O8,0)</f>
        <v>33</v>
      </c>
    </row>
    <row r="9" spans="1:16" x14ac:dyDescent="0.25">
      <c r="A9" s="11" t="s">
        <v>172</v>
      </c>
      <c r="B9" s="11">
        <v>7</v>
      </c>
      <c r="C9" s="12" t="s">
        <v>173</v>
      </c>
      <c r="D9" s="13">
        <v>97</v>
      </c>
      <c r="E9" s="13">
        <v>96</v>
      </c>
      <c r="F9" s="14"/>
      <c r="G9" s="13"/>
      <c r="H9" s="13"/>
      <c r="I9" s="13"/>
      <c r="J9" s="13"/>
      <c r="M9">
        <f>D9+E9+F9+G9+H9</f>
        <v>193</v>
      </c>
      <c r="N9">
        <f>D9*0.17+E9*0.17+F9*0.17+G9*0.17+H9*0.17</f>
        <v>32.81</v>
      </c>
      <c r="O9">
        <f>I9*0.15</f>
        <v>0</v>
      </c>
      <c r="P9">
        <f>ROUND(N9+O9,0)</f>
        <v>33</v>
      </c>
    </row>
    <row r="10" spans="1:16" x14ac:dyDescent="0.25">
      <c r="A10" s="11" t="s">
        <v>174</v>
      </c>
      <c r="B10" s="11">
        <v>8</v>
      </c>
      <c r="C10" s="12" t="s">
        <v>175</v>
      </c>
      <c r="D10" s="13">
        <v>86</v>
      </c>
      <c r="E10" s="13">
        <v>100</v>
      </c>
      <c r="F10" s="14"/>
      <c r="G10" s="13"/>
      <c r="H10" s="13"/>
      <c r="I10" s="13"/>
      <c r="J10" s="13"/>
      <c r="M10">
        <f>D10+E10+F10+G10+H10</f>
        <v>186</v>
      </c>
      <c r="N10">
        <f>D10*0.17+E10*0.17+F10*0.17+G10*0.17+H10*0.17</f>
        <v>31.62</v>
      </c>
      <c r="O10">
        <f>I10*0.15</f>
        <v>0</v>
      </c>
      <c r="P10">
        <f>ROUND(N10+O10,0)</f>
        <v>32</v>
      </c>
    </row>
    <row r="11" spans="1:16" x14ac:dyDescent="0.25">
      <c r="A11" s="11" t="s">
        <v>176</v>
      </c>
      <c r="B11" s="11">
        <v>9</v>
      </c>
      <c r="C11" s="12" t="s">
        <v>177</v>
      </c>
      <c r="D11" s="13">
        <v>94</v>
      </c>
      <c r="E11" s="13">
        <v>92</v>
      </c>
      <c r="F11" s="14"/>
      <c r="G11" s="13"/>
      <c r="H11" s="13"/>
      <c r="I11" s="13"/>
      <c r="J11" s="13"/>
      <c r="M11">
        <f>D11+E11+F11+G11+H11</f>
        <v>186</v>
      </c>
      <c r="N11">
        <f>D11*0.17+E11*0.17+F11*0.17+G11*0.17+H11*0.17</f>
        <v>31.62</v>
      </c>
      <c r="O11">
        <f>I11*0.15</f>
        <v>0</v>
      </c>
      <c r="P11">
        <f>ROUND(N11+O11,0)</f>
        <v>32</v>
      </c>
    </row>
    <row r="12" spans="1:16" x14ac:dyDescent="0.25">
      <c r="A12" s="11" t="s">
        <v>178</v>
      </c>
      <c r="B12" s="11">
        <v>10</v>
      </c>
      <c r="C12" s="12" t="s">
        <v>179</v>
      </c>
      <c r="D12" s="13">
        <v>95</v>
      </c>
      <c r="E12" s="13">
        <v>97</v>
      </c>
      <c r="F12" s="14"/>
      <c r="G12" s="13"/>
      <c r="H12" s="13"/>
      <c r="I12" s="13"/>
      <c r="J12" s="13"/>
      <c r="M12">
        <f>D12+E12+F12+G12+H12</f>
        <v>192</v>
      </c>
      <c r="N12">
        <f>D12*0.17+E12*0.17+F12*0.17+G12*0.17+H12*0.17</f>
        <v>32.64</v>
      </c>
      <c r="O12">
        <f>I12*0.15</f>
        <v>0</v>
      </c>
      <c r="P12">
        <f>ROUND(N12+O12,0)</f>
        <v>33</v>
      </c>
    </row>
    <row r="13" spans="1:16" x14ac:dyDescent="0.25">
      <c r="A13" s="11" t="s">
        <v>180</v>
      </c>
      <c r="B13" s="11">
        <v>11</v>
      </c>
      <c r="C13" s="12" t="s">
        <v>181</v>
      </c>
      <c r="D13" s="13">
        <v>90</v>
      </c>
      <c r="E13" s="13">
        <v>87</v>
      </c>
      <c r="F13" s="14"/>
      <c r="G13" s="13"/>
      <c r="H13" s="13"/>
      <c r="I13" s="13"/>
      <c r="J13" s="13"/>
      <c r="M13">
        <f>D13+E13+F13+G13+H13</f>
        <v>177</v>
      </c>
      <c r="N13">
        <f>D13*0.17+E13*0.17+F13*0.17+G13*0.17+H13*0.17</f>
        <v>30.090000000000003</v>
      </c>
      <c r="O13">
        <f>I13*0.15</f>
        <v>0</v>
      </c>
      <c r="P13">
        <f>ROUND(N13+O13,0)</f>
        <v>30</v>
      </c>
    </row>
    <row r="14" spans="1:16" x14ac:dyDescent="0.25">
      <c r="A14" s="11" t="s">
        <v>182</v>
      </c>
      <c r="B14" s="11">
        <v>12</v>
      </c>
      <c r="C14" s="12" t="s">
        <v>183</v>
      </c>
      <c r="D14" s="13">
        <v>65</v>
      </c>
      <c r="E14" s="13">
        <v>60</v>
      </c>
      <c r="F14" s="14"/>
      <c r="G14" s="13"/>
      <c r="H14" s="13"/>
      <c r="I14" s="13"/>
      <c r="J14" s="13"/>
      <c r="M14">
        <f>D14+E14+F14+G14+H14</f>
        <v>125</v>
      </c>
      <c r="N14">
        <f>D14*0.17+E14*0.17+F14*0.17+G14*0.17+H14*0.17</f>
        <v>21.25</v>
      </c>
      <c r="O14">
        <f>I14*0.15</f>
        <v>0</v>
      </c>
      <c r="P14">
        <f>ROUND(N14+O14,0)</f>
        <v>21</v>
      </c>
    </row>
    <row r="15" spans="1:16" x14ac:dyDescent="0.25">
      <c r="A15" s="11" t="s">
        <v>184</v>
      </c>
      <c r="B15" s="11">
        <v>13</v>
      </c>
      <c r="C15" s="12" t="s">
        <v>185</v>
      </c>
      <c r="D15" s="13">
        <v>89</v>
      </c>
      <c r="E15" s="13">
        <v>92</v>
      </c>
      <c r="F15" s="14"/>
      <c r="G15" s="13"/>
      <c r="H15" s="13"/>
      <c r="I15" s="13"/>
      <c r="J15" s="13"/>
      <c r="M15">
        <f>D15+E15+F15+G15+H15</f>
        <v>181</v>
      </c>
      <c r="N15">
        <f>D15*0.17+E15*0.17+F15*0.17+G15*0.17+H15*0.17</f>
        <v>30.770000000000003</v>
      </c>
      <c r="O15">
        <f>I15*0.15</f>
        <v>0</v>
      </c>
      <c r="P15">
        <f>ROUND(N15+O15,0)</f>
        <v>31</v>
      </c>
    </row>
    <row r="16" spans="1:16" x14ac:dyDescent="0.25">
      <c r="A16" s="11" t="s">
        <v>186</v>
      </c>
      <c r="B16" s="11">
        <v>14</v>
      </c>
      <c r="C16" s="12" t="s">
        <v>187</v>
      </c>
      <c r="D16" s="13">
        <v>95</v>
      </c>
      <c r="E16" s="13">
        <v>86</v>
      </c>
      <c r="F16" s="14"/>
      <c r="G16" s="13"/>
      <c r="H16" s="13"/>
      <c r="I16" s="13"/>
      <c r="J16" s="13"/>
      <c r="M16">
        <f>D16+E16+F16+G16+H16</f>
        <v>181</v>
      </c>
      <c r="N16">
        <f>D16*0.17+E16*0.17+F16*0.17+G16*0.17+H16*0.17</f>
        <v>30.770000000000003</v>
      </c>
      <c r="O16">
        <f>I16*0.15</f>
        <v>0</v>
      </c>
      <c r="P16">
        <f>ROUND(N16+O16,0)</f>
        <v>31</v>
      </c>
    </row>
    <row r="17" spans="1:16" x14ac:dyDescent="0.25">
      <c r="A17" s="11" t="s">
        <v>188</v>
      </c>
      <c r="B17" s="11">
        <v>15</v>
      </c>
      <c r="C17" s="12" t="s">
        <v>189</v>
      </c>
      <c r="D17" s="13">
        <v>94</v>
      </c>
      <c r="E17" s="13">
        <v>96</v>
      </c>
      <c r="F17" s="14"/>
      <c r="G17" s="13"/>
      <c r="H17" s="13"/>
      <c r="I17" s="13"/>
      <c r="J17" s="13"/>
      <c r="M17">
        <f>D17+E17+F17+G17+H17</f>
        <v>190</v>
      </c>
      <c r="N17">
        <f>D17*0.17+E17*0.17+F17*0.17+G17*0.17+H17*0.17</f>
        <v>32.299999999999997</v>
      </c>
      <c r="O17">
        <f>I17*0.15</f>
        <v>0</v>
      </c>
      <c r="P17">
        <f>ROUND(N17+O17,0)</f>
        <v>32</v>
      </c>
    </row>
    <row r="18" spans="1:16" x14ac:dyDescent="0.25">
      <c r="A18" s="11" t="s">
        <v>190</v>
      </c>
      <c r="B18" s="11">
        <v>16</v>
      </c>
      <c r="C18" s="12" t="s">
        <v>191</v>
      </c>
      <c r="D18" s="13">
        <v>98</v>
      </c>
      <c r="E18" s="13">
        <v>92</v>
      </c>
      <c r="F18" s="14"/>
      <c r="G18" s="13"/>
      <c r="H18" s="13"/>
      <c r="I18" s="13"/>
      <c r="J18" s="13"/>
      <c r="M18">
        <f>D18+E18+F18+G18+H18</f>
        <v>190</v>
      </c>
      <c r="N18">
        <f>D18*0.17+E18*0.17+F18*0.17+G18*0.17+H18*0.17</f>
        <v>32.299999999999997</v>
      </c>
      <c r="O18">
        <f>I18*0.15</f>
        <v>0</v>
      </c>
      <c r="P18">
        <f>ROUND(N18+O18,0)</f>
        <v>32</v>
      </c>
    </row>
    <row r="19" spans="1:16" x14ac:dyDescent="0.25">
      <c r="A19" s="11" t="s">
        <v>192</v>
      </c>
      <c r="B19" s="11">
        <v>17</v>
      </c>
      <c r="C19" s="12" t="s">
        <v>193</v>
      </c>
      <c r="D19" s="13">
        <v>93</v>
      </c>
      <c r="E19" s="13">
        <v>77</v>
      </c>
      <c r="F19" s="14"/>
      <c r="G19" s="13"/>
      <c r="H19" s="13"/>
      <c r="I19" s="13"/>
      <c r="J19" s="13"/>
      <c r="M19">
        <f>D19+E19+F19+G19+H19</f>
        <v>170</v>
      </c>
      <c r="N19">
        <f>D19*0.17+E19*0.17+F19*0.17+G19*0.17+H19*0.17</f>
        <v>28.900000000000002</v>
      </c>
      <c r="O19">
        <f>I19*0.15</f>
        <v>0</v>
      </c>
      <c r="P19">
        <f>ROUND(N19+O19,0)</f>
        <v>29</v>
      </c>
    </row>
    <row r="20" spans="1:16" x14ac:dyDescent="0.25">
      <c r="A20" s="11" t="s">
        <v>194</v>
      </c>
      <c r="B20" s="11">
        <v>18</v>
      </c>
      <c r="C20" s="12" t="s">
        <v>195</v>
      </c>
      <c r="D20" s="13">
        <v>94</v>
      </c>
      <c r="E20" s="13">
        <v>90</v>
      </c>
      <c r="F20" s="14"/>
      <c r="G20" s="13"/>
      <c r="H20" s="13"/>
      <c r="I20" s="13"/>
      <c r="J20" s="13"/>
      <c r="M20">
        <f>D20+E20+F20+G20+H20</f>
        <v>184</v>
      </c>
      <c r="N20">
        <f>D20*0.17+E20*0.17+F20*0.17+G20*0.17+H20*0.17</f>
        <v>31.28</v>
      </c>
      <c r="O20">
        <f>I20*0.15</f>
        <v>0</v>
      </c>
      <c r="P20">
        <f>ROUND(N20+O20,0)</f>
        <v>31</v>
      </c>
    </row>
    <row r="21" spans="1:16" x14ac:dyDescent="0.25">
      <c r="A21" s="11" t="s">
        <v>196</v>
      </c>
      <c r="B21" s="11">
        <v>19</v>
      </c>
      <c r="C21" s="12" t="s">
        <v>197</v>
      </c>
      <c r="D21" s="13">
        <v>92</v>
      </c>
      <c r="E21" s="13">
        <v>85</v>
      </c>
      <c r="F21" s="14"/>
      <c r="G21" s="13"/>
      <c r="H21" s="13"/>
      <c r="I21" s="13"/>
      <c r="J21" s="13"/>
      <c r="M21">
        <f>D21+E21+F21+G21+H21</f>
        <v>177</v>
      </c>
      <c r="N21">
        <f>D21*0.17+E21*0.17+F21*0.17+G21*0.17+H21*0.17</f>
        <v>30.090000000000003</v>
      </c>
      <c r="O21">
        <f>I21*0.15</f>
        <v>0</v>
      </c>
      <c r="P21">
        <f>ROUND(N21+O21,0)</f>
        <v>30</v>
      </c>
    </row>
    <row r="22" spans="1:16" x14ac:dyDescent="0.25">
      <c r="A22" s="11" t="s">
        <v>198</v>
      </c>
      <c r="B22" s="11">
        <v>20</v>
      </c>
      <c r="C22" s="12" t="s">
        <v>199</v>
      </c>
      <c r="D22" s="13">
        <v>85</v>
      </c>
      <c r="E22" s="13">
        <v>93</v>
      </c>
      <c r="F22" s="14"/>
      <c r="G22" s="13"/>
      <c r="H22" s="13"/>
      <c r="I22" s="13"/>
      <c r="J22" s="13"/>
      <c r="M22">
        <f>D22+E22+F22+G22+H22</f>
        <v>178</v>
      </c>
      <c r="N22">
        <f>D22*0.17+E22*0.17+F22*0.17+G22*0.17+H22*0.17</f>
        <v>30.26</v>
      </c>
      <c r="O22">
        <f>I22*0.15</f>
        <v>0</v>
      </c>
      <c r="P22">
        <f>ROUND(N22+O22,0)</f>
        <v>30</v>
      </c>
    </row>
    <row r="23" spans="1:16" x14ac:dyDescent="0.25">
      <c r="A23" s="11" t="s">
        <v>200</v>
      </c>
      <c r="B23" s="11">
        <v>21</v>
      </c>
      <c r="C23" s="12" t="s">
        <v>201</v>
      </c>
      <c r="D23" s="13">
        <v>94</v>
      </c>
      <c r="E23" s="13">
        <v>88</v>
      </c>
      <c r="F23" s="14"/>
      <c r="G23" s="13"/>
      <c r="H23" s="13"/>
      <c r="I23" s="13"/>
      <c r="J23" s="13"/>
      <c r="M23">
        <f>D23+E23+F23+G23+H23</f>
        <v>182</v>
      </c>
      <c r="N23">
        <f>D23*0.17+E23*0.17+F23*0.17+G23*0.17+H23*0.17</f>
        <v>30.94</v>
      </c>
      <c r="O23">
        <f>I23*0.15</f>
        <v>0</v>
      </c>
      <c r="P23">
        <f>ROUND(N23+O23,0)</f>
        <v>31</v>
      </c>
    </row>
    <row r="24" spans="1:16" x14ac:dyDescent="0.25">
      <c r="A24" s="11" t="s">
        <v>202</v>
      </c>
      <c r="B24" s="11">
        <v>22</v>
      </c>
      <c r="C24" s="12" t="s">
        <v>203</v>
      </c>
      <c r="D24" s="13">
        <v>99</v>
      </c>
      <c r="E24" s="13">
        <v>81</v>
      </c>
      <c r="F24" s="14"/>
      <c r="G24" s="13"/>
      <c r="H24" s="13"/>
      <c r="I24" s="13"/>
      <c r="J24" s="13"/>
      <c r="M24">
        <f>D24+E24+F24+G24+H24</f>
        <v>180</v>
      </c>
      <c r="N24">
        <f>D24*0.17+E24*0.17+F24*0.17+G24*0.17+H24*0.17</f>
        <v>30.6</v>
      </c>
      <c r="O24">
        <f>I24*0.15</f>
        <v>0</v>
      </c>
      <c r="P24">
        <f>ROUND(N24+O24,0)</f>
        <v>31</v>
      </c>
    </row>
    <row r="25" spans="1:16" x14ac:dyDescent="0.25">
      <c r="A25" s="11" t="s">
        <v>204</v>
      </c>
      <c r="B25" s="11">
        <v>23</v>
      </c>
      <c r="C25" s="12" t="s">
        <v>205</v>
      </c>
      <c r="D25" s="13">
        <v>91</v>
      </c>
      <c r="E25" s="13">
        <v>77</v>
      </c>
      <c r="F25" s="14"/>
      <c r="G25" s="13"/>
      <c r="H25" s="13"/>
      <c r="I25" s="13"/>
      <c r="J25" s="13"/>
      <c r="M25">
        <f>D25+E25+F25+G25+H25</f>
        <v>168</v>
      </c>
      <c r="N25">
        <f>D25*0.17+E25*0.17+F25*0.17+G25*0.17+H25*0.17</f>
        <v>28.560000000000002</v>
      </c>
      <c r="O25">
        <f>I25*0.15</f>
        <v>0</v>
      </c>
      <c r="P25">
        <f>ROUND(N25+O25,0)</f>
        <v>29</v>
      </c>
    </row>
    <row r="26" spans="1:16" x14ac:dyDescent="0.25">
      <c r="A26" s="11" t="s">
        <v>206</v>
      </c>
      <c r="B26" s="11">
        <v>24</v>
      </c>
      <c r="C26" s="12" t="s">
        <v>207</v>
      </c>
      <c r="D26" s="13">
        <v>86</v>
      </c>
      <c r="E26" s="13">
        <v>70</v>
      </c>
      <c r="F26" s="14"/>
      <c r="G26" s="13"/>
      <c r="H26" s="13"/>
      <c r="I26" s="13"/>
      <c r="J26" s="13"/>
      <c r="M26">
        <f>D26+E26+F26+G26+H26</f>
        <v>156</v>
      </c>
      <c r="N26">
        <f>D26*0.17+E26*0.17+F26*0.17+G26*0.17+H26*0.17</f>
        <v>26.520000000000003</v>
      </c>
      <c r="O26">
        <f>I26*0.15</f>
        <v>0</v>
      </c>
      <c r="P26">
        <f>ROUND(N26+O26,0)</f>
        <v>27</v>
      </c>
    </row>
    <row r="27" spans="1:16" x14ac:dyDescent="0.25">
      <c r="A27" s="11" t="s">
        <v>208</v>
      </c>
      <c r="B27" s="11">
        <v>25</v>
      </c>
      <c r="C27" s="12" t="s">
        <v>209</v>
      </c>
      <c r="D27" s="13">
        <v>97</v>
      </c>
      <c r="E27" s="13">
        <v>98</v>
      </c>
      <c r="F27" s="14"/>
      <c r="G27" s="13"/>
      <c r="H27" s="13"/>
      <c r="I27" s="13"/>
      <c r="J27" s="13"/>
      <c r="M27">
        <f>D27+E27+F27+G27+H27</f>
        <v>195</v>
      </c>
      <c r="N27">
        <f>D27*0.17+E27*0.17+F27*0.17+G27*0.17+H27*0.17</f>
        <v>33.150000000000006</v>
      </c>
      <c r="O27">
        <f>I27*0.15</f>
        <v>0</v>
      </c>
      <c r="P27">
        <f>ROUND(N27+O27,0)</f>
        <v>33</v>
      </c>
    </row>
    <row r="28" spans="1:16" x14ac:dyDescent="0.25">
      <c r="A28" s="11" t="s">
        <v>210</v>
      </c>
      <c r="B28" s="11">
        <v>26</v>
      </c>
      <c r="C28" s="12" t="s">
        <v>211</v>
      </c>
      <c r="D28" s="13">
        <v>92</v>
      </c>
      <c r="E28" s="13">
        <v>93</v>
      </c>
      <c r="F28" s="14"/>
      <c r="G28" s="13"/>
      <c r="H28" s="13"/>
      <c r="I28" s="13"/>
      <c r="J28" s="13"/>
      <c r="M28">
        <f>D28+E28+F28+G28+H28</f>
        <v>185</v>
      </c>
      <c r="N28">
        <f>D28*0.17+E28*0.17+F28*0.17+G28*0.17+H28*0.17</f>
        <v>31.450000000000003</v>
      </c>
      <c r="O28">
        <f>I28*0.15</f>
        <v>0</v>
      </c>
      <c r="P28">
        <f>ROUND(N28+O28,0)</f>
        <v>31</v>
      </c>
    </row>
    <row r="29" spans="1:16" x14ac:dyDescent="0.25">
      <c r="A29" s="11" t="s">
        <v>212</v>
      </c>
      <c r="B29" s="11">
        <v>27</v>
      </c>
      <c r="C29" s="12" t="s">
        <v>213</v>
      </c>
      <c r="D29" s="13">
        <v>98</v>
      </c>
      <c r="E29" s="13">
        <v>100</v>
      </c>
      <c r="F29" s="14"/>
      <c r="G29" s="13"/>
      <c r="H29" s="13"/>
      <c r="I29" s="13"/>
      <c r="J29" s="13"/>
      <c r="M29">
        <f>D29+E29+F29+G29+H29</f>
        <v>198</v>
      </c>
      <c r="N29">
        <f>D29*0.17+E29*0.17+F29*0.17+G29*0.17+H29*0.17</f>
        <v>33.659999999999997</v>
      </c>
      <c r="O29">
        <f>I29*0.15</f>
        <v>0</v>
      </c>
      <c r="P29">
        <f>ROUND(N29+O29,0)</f>
        <v>34</v>
      </c>
    </row>
    <row r="30" spans="1:16" x14ac:dyDescent="0.25">
      <c r="A30" s="11" t="s">
        <v>214</v>
      </c>
      <c r="B30" s="11">
        <v>28</v>
      </c>
      <c r="C30" s="12" t="s">
        <v>215</v>
      </c>
      <c r="D30" s="13">
        <v>95</v>
      </c>
      <c r="E30" s="13">
        <v>95</v>
      </c>
      <c r="F30" s="14"/>
      <c r="G30" s="13"/>
      <c r="H30" s="13"/>
      <c r="I30" s="13"/>
      <c r="J30" s="13"/>
      <c r="M30">
        <f>D30+E30+F30+G30+H30</f>
        <v>190</v>
      </c>
      <c r="N30">
        <f>D30*0.17+E30*0.17+F30*0.17+G30*0.17+H30*0.17</f>
        <v>32.300000000000004</v>
      </c>
      <c r="O30">
        <f>I30*0.15</f>
        <v>0</v>
      </c>
      <c r="P30">
        <f>ROUND(N30+O30,0)</f>
        <v>32</v>
      </c>
    </row>
    <row r="31" spans="1:16" x14ac:dyDescent="0.25">
      <c r="A31" s="11" t="s">
        <v>216</v>
      </c>
      <c r="B31" s="11">
        <v>29</v>
      </c>
      <c r="C31" s="12" t="s">
        <v>217</v>
      </c>
      <c r="D31" s="13">
        <v>91</v>
      </c>
      <c r="E31" s="13">
        <v>87</v>
      </c>
      <c r="F31" s="14"/>
      <c r="G31" s="13"/>
      <c r="H31" s="13"/>
      <c r="I31" s="13"/>
      <c r="J31" s="13"/>
      <c r="M31">
        <f>D31+E31+F31+G31+H31</f>
        <v>178</v>
      </c>
      <c r="N31">
        <f>D31*0.17+E31*0.17+F31*0.17+G31*0.17+H31*0.17</f>
        <v>30.26</v>
      </c>
      <c r="O31">
        <f>I31*0.15</f>
        <v>0</v>
      </c>
      <c r="P31">
        <f>ROUND(N31+O31,0)</f>
        <v>30</v>
      </c>
    </row>
  </sheetData>
  <sheetProtection algorithmName="SHA-512" hashValue="TaJCBFcb0l01A9gLVfduob1GXdbNjq7jjvPqvxJbpToCVaPiA3eAXk74vRQMzAHEKM/Zj0uqz2SkA0k95ZhqAg==" saltValue="WL2hJ3Sf4JNCTZodN7YExA==" spinCount="100000" sheet="1" objects="1" scenarios="1"/>
  <dataValidations count="29">
    <dataValidation type="whole" allowBlank="1" showInputMessage="1" showErrorMessage="1" errorTitle="Valor fuera de rango" error="Ingrese un valor correcto" sqref="F3" xr:uid="{C45A7AF4-A736-49D2-B25F-8AEB5632F1A3}">
      <formula1>0</formula1>
      <formula2>100</formula2>
    </dataValidation>
    <dataValidation type="whole" allowBlank="1" showInputMessage="1" showErrorMessage="1" errorTitle="Valor fuera de rango" error="Ingrese un valor correcto" sqref="F4" xr:uid="{36DFAAE5-42A9-4AD1-9DFA-890063260646}">
      <formula1>0</formula1>
      <formula2>100</formula2>
    </dataValidation>
    <dataValidation type="whole" allowBlank="1" showInputMessage="1" showErrorMessage="1" errorTitle="Valor fuera de rango" error="Ingrese un valor correcto" sqref="F5" xr:uid="{0F2BE3C0-F00C-4C96-BD68-D9B05B122DF4}">
      <formula1>0</formula1>
      <formula2>100</formula2>
    </dataValidation>
    <dataValidation type="whole" allowBlank="1" showInputMessage="1" showErrorMessage="1" errorTitle="Valor fuera de rango" error="Ingrese un valor correcto" sqref="F6" xr:uid="{3008DACA-D262-4346-A484-99F719BE3A7E}">
      <formula1>0</formula1>
      <formula2>100</formula2>
    </dataValidation>
    <dataValidation type="whole" allowBlank="1" showInputMessage="1" showErrorMessage="1" errorTitle="Valor fuera de rango" error="Ingrese un valor correcto" sqref="F7" xr:uid="{F8038BF9-105C-4B64-9F99-62C89992E7AC}">
      <formula1>0</formula1>
      <formula2>100</formula2>
    </dataValidation>
    <dataValidation type="whole" allowBlank="1" showInputMessage="1" showErrorMessage="1" errorTitle="Valor fuera de rango" error="Ingrese un valor correcto" sqref="F8" xr:uid="{A6024B3E-014C-4C5C-885E-D547B3A1F3E5}">
      <formula1>0</formula1>
      <formula2>100</formula2>
    </dataValidation>
    <dataValidation type="whole" allowBlank="1" showInputMessage="1" showErrorMessage="1" errorTitle="Valor fuera de rango" error="Ingrese un valor correcto" sqref="F9" xr:uid="{2CF74EA7-802D-46DF-8EE3-6E2D423C5B06}">
      <formula1>0</formula1>
      <formula2>100</formula2>
    </dataValidation>
    <dataValidation type="whole" allowBlank="1" showInputMessage="1" showErrorMessage="1" errorTitle="Valor fuera de rango" error="Ingrese un valor correcto" sqref="F10" xr:uid="{9AA30F44-04B2-43BA-B757-850F7CA5D1DB}">
      <formula1>0</formula1>
      <formula2>100</formula2>
    </dataValidation>
    <dataValidation type="whole" allowBlank="1" showInputMessage="1" showErrorMessage="1" errorTitle="Valor fuera de rango" error="Ingrese un valor correcto" sqref="F11" xr:uid="{7FAC13AA-38B0-45FE-8F0A-5817B9DE4E52}">
      <formula1>0</formula1>
      <formula2>100</formula2>
    </dataValidation>
    <dataValidation type="whole" allowBlank="1" showInputMessage="1" showErrorMessage="1" errorTitle="Valor fuera de rango" error="Ingrese un valor correcto" sqref="F12" xr:uid="{C5818F4E-B5AB-442A-A912-F64AD2BA06CE}">
      <formula1>0</formula1>
      <formula2>100</formula2>
    </dataValidation>
    <dataValidation type="whole" allowBlank="1" showInputMessage="1" showErrorMessage="1" errorTitle="Valor fuera de rango" error="Ingrese un valor correcto" sqref="F13" xr:uid="{BBD2C7C7-AFF2-41B5-A48D-88C89EAC597C}">
      <formula1>0</formula1>
      <formula2>100</formula2>
    </dataValidation>
    <dataValidation type="whole" allowBlank="1" showInputMessage="1" showErrorMessage="1" errorTitle="Valor fuera de rango" error="Ingrese un valor correcto" sqref="F14" xr:uid="{1031296C-A4B6-4468-91C0-518E65064EF4}">
      <formula1>0</formula1>
      <formula2>100</formula2>
    </dataValidation>
    <dataValidation type="whole" allowBlank="1" showInputMessage="1" showErrorMessage="1" errorTitle="Valor fuera de rango" error="Ingrese un valor correcto" sqref="F15" xr:uid="{81C38162-9E2D-45DA-B441-807DE2FF8ADB}">
      <formula1>0</formula1>
      <formula2>100</formula2>
    </dataValidation>
    <dataValidation type="whole" allowBlank="1" showInputMessage="1" showErrorMessage="1" errorTitle="Valor fuera de rango" error="Ingrese un valor correcto" sqref="F16" xr:uid="{50059F2A-13F4-4874-9A03-EE917BDDC05A}">
      <formula1>0</formula1>
      <formula2>100</formula2>
    </dataValidation>
    <dataValidation type="whole" allowBlank="1" showInputMessage="1" showErrorMessage="1" errorTitle="Valor fuera de rango" error="Ingrese un valor correcto" sqref="F17" xr:uid="{BB102B6C-AC07-4090-A321-5661FB809A71}">
      <formula1>0</formula1>
      <formula2>100</formula2>
    </dataValidation>
    <dataValidation type="whole" allowBlank="1" showInputMessage="1" showErrorMessage="1" errorTitle="Valor fuera de rango" error="Ingrese un valor correcto" sqref="F18" xr:uid="{A7DDBF91-5FA7-459C-835D-339FB4AC8670}">
      <formula1>0</formula1>
      <formula2>100</formula2>
    </dataValidation>
    <dataValidation type="whole" allowBlank="1" showInputMessage="1" showErrorMessage="1" errorTitle="Valor fuera de rango" error="Ingrese un valor correcto" sqref="F19" xr:uid="{80189591-B2F5-4B17-AED9-B182EA84F34B}">
      <formula1>0</formula1>
      <formula2>100</formula2>
    </dataValidation>
    <dataValidation type="whole" allowBlank="1" showInputMessage="1" showErrorMessage="1" errorTitle="Valor fuera de rango" error="Ingrese un valor correcto" sqref="F20" xr:uid="{7D8A21AD-5D30-44E4-8952-5B4E31C86428}">
      <formula1>0</formula1>
      <formula2>100</formula2>
    </dataValidation>
    <dataValidation type="whole" allowBlank="1" showInputMessage="1" showErrorMessage="1" errorTitle="Valor fuera de rango" error="Ingrese un valor correcto" sqref="F21" xr:uid="{9B3B379E-2A29-49DB-B6C0-B417D9109298}">
      <formula1>0</formula1>
      <formula2>100</formula2>
    </dataValidation>
    <dataValidation type="whole" allowBlank="1" showInputMessage="1" showErrorMessage="1" errorTitle="Valor fuera de rango" error="Ingrese un valor correcto" sqref="F22" xr:uid="{154B33C8-83DF-4FEB-A22C-4165CEDDF747}">
      <formula1>0</formula1>
      <formula2>100</formula2>
    </dataValidation>
    <dataValidation type="whole" allowBlank="1" showInputMessage="1" showErrorMessage="1" errorTitle="Valor fuera de rango" error="Ingrese un valor correcto" sqref="F23" xr:uid="{F5330213-73CD-420C-8D77-F476332CC9E2}">
      <formula1>0</formula1>
      <formula2>100</formula2>
    </dataValidation>
    <dataValidation type="whole" allowBlank="1" showInputMessage="1" showErrorMessage="1" errorTitle="Valor fuera de rango" error="Ingrese un valor correcto" sqref="F24" xr:uid="{04819082-ECAC-4B8A-BF7E-AD02B75BD5AC}">
      <formula1>0</formula1>
      <formula2>100</formula2>
    </dataValidation>
    <dataValidation type="whole" allowBlank="1" showInputMessage="1" showErrorMessage="1" errorTitle="Valor fuera de rango" error="Ingrese un valor correcto" sqref="F25" xr:uid="{5755674C-6B7E-403E-A56C-5F6766A5776C}">
      <formula1>0</formula1>
      <formula2>100</formula2>
    </dataValidation>
    <dataValidation type="whole" allowBlank="1" showInputMessage="1" showErrorMessage="1" errorTitle="Valor fuera de rango" error="Ingrese un valor correcto" sqref="F26" xr:uid="{C8C9549A-32D1-4834-BBAB-1F646E1BC760}">
      <formula1>0</formula1>
      <formula2>100</formula2>
    </dataValidation>
    <dataValidation type="whole" allowBlank="1" showInputMessage="1" showErrorMessage="1" errorTitle="Valor fuera de rango" error="Ingrese un valor correcto" sqref="F27" xr:uid="{4E0F3D98-A46B-4DB4-B96F-EC10452C9BED}">
      <formula1>0</formula1>
      <formula2>100</formula2>
    </dataValidation>
    <dataValidation type="whole" allowBlank="1" showInputMessage="1" showErrorMessage="1" errorTitle="Valor fuera de rango" error="Ingrese un valor correcto" sqref="F28" xr:uid="{3C895450-A6A8-452B-8A36-0EA3C5E2D600}">
      <formula1>0</formula1>
      <formula2>100</formula2>
    </dataValidation>
    <dataValidation type="whole" allowBlank="1" showInputMessage="1" showErrorMessage="1" errorTitle="Valor fuera de rango" error="Ingrese un valor correcto" sqref="F29" xr:uid="{6A7FD2AD-1076-4335-AB09-63912875DF9F}">
      <formula1>0</formula1>
      <formula2>100</formula2>
    </dataValidation>
    <dataValidation type="whole" allowBlank="1" showInputMessage="1" showErrorMessage="1" errorTitle="Valor fuera de rango" error="Ingrese un valor correcto" sqref="F30" xr:uid="{47D76B82-62A0-47D2-B20E-D03AA332E640}">
      <formula1>0</formula1>
      <formula2>100</formula2>
    </dataValidation>
    <dataValidation type="whole" allowBlank="1" showInputMessage="1" showErrorMessage="1" errorTitle="Valor fuera de rango" error="Ingrese un valor correcto" sqref="F31" xr:uid="{854DB31D-F90A-40A8-B6B8-16BEF2CF851A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25461-5130-4748-950B-BE4A5A21D400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42578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219</v>
      </c>
      <c r="C1" s="1" t="s">
        <v>220</v>
      </c>
      <c r="D1" s="5" t="s">
        <v>281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221</v>
      </c>
      <c r="B3" s="11">
        <v>1</v>
      </c>
      <c r="C3" s="12" t="s">
        <v>222</v>
      </c>
      <c r="D3" s="13">
        <v>79</v>
      </c>
      <c r="E3" s="13">
        <v>44</v>
      </c>
      <c r="F3" s="14"/>
      <c r="G3" s="13"/>
      <c r="H3" s="13"/>
      <c r="I3" s="13"/>
      <c r="J3" s="13"/>
      <c r="M3">
        <f>D3+E3+F3+G3+H3</f>
        <v>123</v>
      </c>
      <c r="N3">
        <f>D3*0.17+E3*0.17+F3*0.17+G3*0.17+H3*0.17</f>
        <v>20.910000000000004</v>
      </c>
      <c r="O3">
        <f>I3*0.15</f>
        <v>0</v>
      </c>
      <c r="P3">
        <f>ROUND(N3+O3,0)</f>
        <v>21</v>
      </c>
    </row>
    <row r="4" spans="1:16" x14ac:dyDescent="0.25">
      <c r="A4" s="11" t="s">
        <v>223</v>
      </c>
      <c r="B4" s="11">
        <v>2</v>
      </c>
      <c r="C4" s="12" t="s">
        <v>224</v>
      </c>
      <c r="D4" s="13">
        <v>94</v>
      </c>
      <c r="E4" s="13">
        <v>84</v>
      </c>
      <c r="F4" s="14"/>
      <c r="G4" s="13"/>
      <c r="H4" s="13"/>
      <c r="I4" s="13"/>
      <c r="J4" s="13"/>
      <c r="M4">
        <f>D4+E4+F4+G4+H4</f>
        <v>178</v>
      </c>
      <c r="N4">
        <f>D4*0.17+E4*0.17+F4*0.17+G4*0.17+H4*0.17</f>
        <v>30.26</v>
      </c>
      <c r="O4">
        <f>I4*0.15</f>
        <v>0</v>
      </c>
      <c r="P4">
        <f>ROUND(N4+O4,0)</f>
        <v>30</v>
      </c>
    </row>
    <row r="5" spans="1:16" x14ac:dyDescent="0.25">
      <c r="A5" s="11" t="s">
        <v>225</v>
      </c>
      <c r="B5" s="11">
        <v>3</v>
      </c>
      <c r="C5" s="12" t="s">
        <v>226</v>
      </c>
      <c r="D5" s="13">
        <v>88</v>
      </c>
      <c r="E5" s="13">
        <v>73</v>
      </c>
      <c r="F5" s="14"/>
      <c r="G5" s="13"/>
      <c r="H5" s="13"/>
      <c r="I5" s="13"/>
      <c r="J5" s="13"/>
      <c r="M5">
        <f>D5+E5+F5+G5+H5</f>
        <v>161</v>
      </c>
      <c r="N5">
        <f>D5*0.17+E5*0.17+F5*0.17+G5*0.17+H5*0.17</f>
        <v>27.37</v>
      </c>
      <c r="O5">
        <f>I5*0.15</f>
        <v>0</v>
      </c>
      <c r="P5">
        <f>ROUND(N5+O5,0)</f>
        <v>27</v>
      </c>
    </row>
    <row r="6" spans="1:16" x14ac:dyDescent="0.25">
      <c r="A6" s="11" t="s">
        <v>227</v>
      </c>
      <c r="B6" s="11">
        <v>4</v>
      </c>
      <c r="C6" s="12" t="s">
        <v>228</v>
      </c>
      <c r="D6" s="13">
        <v>89</v>
      </c>
      <c r="E6" s="13">
        <v>91</v>
      </c>
      <c r="F6" s="14"/>
      <c r="G6" s="13"/>
      <c r="H6" s="13"/>
      <c r="I6" s="13"/>
      <c r="J6" s="13"/>
      <c r="M6">
        <f>D6+E6+F6+G6+H6</f>
        <v>180</v>
      </c>
      <c r="N6">
        <f>D6*0.17+E6*0.17+F6*0.17+G6*0.17+H6*0.17</f>
        <v>30.6</v>
      </c>
      <c r="O6">
        <f>I6*0.15</f>
        <v>0</v>
      </c>
      <c r="P6">
        <f>ROUND(N6+O6,0)</f>
        <v>31</v>
      </c>
    </row>
    <row r="7" spans="1:16" x14ac:dyDescent="0.25">
      <c r="A7" s="11" t="s">
        <v>229</v>
      </c>
      <c r="B7" s="11">
        <v>5</v>
      </c>
      <c r="C7" s="12" t="s">
        <v>230</v>
      </c>
      <c r="D7" s="13">
        <v>97</v>
      </c>
      <c r="E7" s="13">
        <v>96</v>
      </c>
      <c r="F7" s="14"/>
      <c r="G7" s="13"/>
      <c r="H7" s="13"/>
      <c r="I7" s="13"/>
      <c r="J7" s="13"/>
      <c r="M7">
        <f>D7+E7+F7+G7+H7</f>
        <v>193</v>
      </c>
      <c r="N7">
        <f>D7*0.17+E7*0.17+F7*0.17+G7*0.17+H7*0.17</f>
        <v>32.81</v>
      </c>
      <c r="O7">
        <f>I7*0.15</f>
        <v>0</v>
      </c>
      <c r="P7">
        <f>ROUND(N7+O7,0)</f>
        <v>33</v>
      </c>
    </row>
    <row r="8" spans="1:16" x14ac:dyDescent="0.25">
      <c r="A8" s="11" t="s">
        <v>231</v>
      </c>
      <c r="B8" s="11">
        <v>6</v>
      </c>
      <c r="C8" s="12" t="s">
        <v>232</v>
      </c>
      <c r="D8" s="13">
        <v>84</v>
      </c>
      <c r="E8" s="13">
        <v>74</v>
      </c>
      <c r="F8" s="14"/>
      <c r="G8" s="13"/>
      <c r="H8" s="13"/>
      <c r="I8" s="13"/>
      <c r="J8" s="13"/>
      <c r="M8">
        <f>D8+E8+F8+G8+H8</f>
        <v>158</v>
      </c>
      <c r="N8">
        <f>D8*0.17+E8*0.17+F8*0.17+G8*0.17+H8*0.17</f>
        <v>26.86</v>
      </c>
      <c r="O8">
        <f>I8*0.15</f>
        <v>0</v>
      </c>
      <c r="P8">
        <f>ROUND(N8+O8,0)</f>
        <v>27</v>
      </c>
    </row>
    <row r="9" spans="1:16" x14ac:dyDescent="0.25">
      <c r="A9" s="11" t="s">
        <v>233</v>
      </c>
      <c r="B9" s="11">
        <v>7</v>
      </c>
      <c r="C9" s="12" t="s">
        <v>234</v>
      </c>
      <c r="D9" s="13">
        <v>93</v>
      </c>
      <c r="E9" s="13">
        <v>81</v>
      </c>
      <c r="F9" s="14"/>
      <c r="G9" s="13"/>
      <c r="H9" s="13"/>
      <c r="I9" s="13"/>
      <c r="J9" s="13"/>
      <c r="M9">
        <f>D9+E9+F9+G9+H9</f>
        <v>174</v>
      </c>
      <c r="N9">
        <f>D9*0.17+E9*0.17+F9*0.17+G9*0.17+H9*0.17</f>
        <v>29.580000000000002</v>
      </c>
      <c r="O9">
        <f>I9*0.15</f>
        <v>0</v>
      </c>
      <c r="P9">
        <f>ROUND(N9+O9,0)</f>
        <v>30</v>
      </c>
    </row>
    <row r="10" spans="1:16" x14ac:dyDescent="0.25">
      <c r="A10" s="11" t="s">
        <v>235</v>
      </c>
      <c r="B10" s="11">
        <v>8</v>
      </c>
      <c r="C10" s="12" t="s">
        <v>236</v>
      </c>
      <c r="D10" s="13">
        <v>83</v>
      </c>
      <c r="E10" s="13">
        <v>81</v>
      </c>
      <c r="F10" s="14"/>
      <c r="G10" s="13"/>
      <c r="H10" s="13"/>
      <c r="I10" s="13"/>
      <c r="J10" s="13"/>
      <c r="M10">
        <f>D10+E10+F10+G10+H10</f>
        <v>164</v>
      </c>
      <c r="N10">
        <f>D10*0.17+E10*0.17+F10*0.17+G10*0.17+H10*0.17</f>
        <v>27.880000000000003</v>
      </c>
      <c r="O10">
        <f>I10*0.15</f>
        <v>0</v>
      </c>
      <c r="P10">
        <f>ROUND(N10+O10,0)</f>
        <v>28</v>
      </c>
    </row>
    <row r="11" spans="1:16" x14ac:dyDescent="0.25">
      <c r="A11" s="11" t="s">
        <v>237</v>
      </c>
      <c r="B11" s="11">
        <v>9</v>
      </c>
      <c r="C11" s="12" t="s">
        <v>238</v>
      </c>
      <c r="D11" s="13">
        <v>93</v>
      </c>
      <c r="E11" s="13">
        <v>86</v>
      </c>
      <c r="F11" s="14"/>
      <c r="G11" s="13"/>
      <c r="H11" s="13"/>
      <c r="I11" s="13"/>
      <c r="J11" s="13"/>
      <c r="M11">
        <f>D11+E11+F11+G11+H11</f>
        <v>179</v>
      </c>
      <c r="N11">
        <f>D11*0.17+E11*0.17+F11*0.17+G11*0.17+H11*0.17</f>
        <v>30.43</v>
      </c>
      <c r="O11">
        <f>I11*0.15</f>
        <v>0</v>
      </c>
      <c r="P11">
        <f>ROUND(N11+O11,0)</f>
        <v>30</v>
      </c>
    </row>
    <row r="12" spans="1:16" x14ac:dyDescent="0.25">
      <c r="A12" s="11" t="s">
        <v>239</v>
      </c>
      <c r="B12" s="11">
        <v>10</v>
      </c>
      <c r="C12" s="12" t="s">
        <v>240</v>
      </c>
      <c r="D12" s="13">
        <v>94</v>
      </c>
      <c r="E12" s="13">
        <v>93</v>
      </c>
      <c r="F12" s="14"/>
      <c r="G12" s="13"/>
      <c r="H12" s="13"/>
      <c r="I12" s="13"/>
      <c r="J12" s="13"/>
      <c r="M12">
        <f>D12+E12+F12+G12+H12</f>
        <v>187</v>
      </c>
      <c r="N12">
        <f>D12*0.17+E12*0.17+F12*0.17+G12*0.17+H12*0.17</f>
        <v>31.79</v>
      </c>
      <c r="O12">
        <f>I12*0.15</f>
        <v>0</v>
      </c>
      <c r="P12">
        <f>ROUND(N12+O12,0)</f>
        <v>32</v>
      </c>
    </row>
    <row r="13" spans="1:16" x14ac:dyDescent="0.25">
      <c r="A13" s="11" t="s">
        <v>241</v>
      </c>
      <c r="B13" s="11">
        <v>11</v>
      </c>
      <c r="C13" s="12" t="s">
        <v>242</v>
      </c>
      <c r="D13" s="13">
        <v>90</v>
      </c>
      <c r="E13" s="13">
        <v>89</v>
      </c>
      <c r="F13" s="14"/>
      <c r="G13" s="13"/>
      <c r="H13" s="13"/>
      <c r="I13" s="13"/>
      <c r="J13" s="13"/>
      <c r="M13">
        <f>D13+E13+F13+G13+H13</f>
        <v>179</v>
      </c>
      <c r="N13">
        <f>D13*0.17+E13*0.17+F13*0.17+G13*0.17+H13*0.17</f>
        <v>30.43</v>
      </c>
      <c r="O13">
        <f>I13*0.15</f>
        <v>0</v>
      </c>
      <c r="P13">
        <f>ROUND(N13+O13,0)</f>
        <v>30</v>
      </c>
    </row>
    <row r="14" spans="1:16" x14ac:dyDescent="0.25">
      <c r="A14" s="11" t="s">
        <v>243</v>
      </c>
      <c r="B14" s="11">
        <v>12</v>
      </c>
      <c r="C14" s="12" t="s">
        <v>244</v>
      </c>
      <c r="D14" s="13">
        <v>94</v>
      </c>
      <c r="E14" s="13">
        <v>73</v>
      </c>
      <c r="F14" s="14"/>
      <c r="G14" s="13"/>
      <c r="H14" s="13"/>
      <c r="I14" s="13"/>
      <c r="J14" s="13"/>
      <c r="M14">
        <f>D14+E14+F14+G14+H14</f>
        <v>167</v>
      </c>
      <c r="N14">
        <f>D14*0.17+E14*0.17+F14*0.17+G14*0.17+H14*0.17</f>
        <v>28.39</v>
      </c>
      <c r="O14">
        <f>I14*0.15</f>
        <v>0</v>
      </c>
      <c r="P14">
        <f>ROUND(N14+O14,0)</f>
        <v>28</v>
      </c>
    </row>
    <row r="15" spans="1:16" x14ac:dyDescent="0.25">
      <c r="A15" s="11" t="s">
        <v>245</v>
      </c>
      <c r="B15" s="11">
        <v>13</v>
      </c>
      <c r="C15" s="12" t="s">
        <v>246</v>
      </c>
      <c r="D15" s="13">
        <v>87</v>
      </c>
      <c r="E15" s="13">
        <v>88</v>
      </c>
      <c r="F15" s="14"/>
      <c r="G15" s="13"/>
      <c r="H15" s="13"/>
      <c r="I15" s="13"/>
      <c r="J15" s="13"/>
      <c r="M15">
        <f>D15+E15+F15+G15+H15</f>
        <v>175</v>
      </c>
      <c r="N15">
        <f>D15*0.17+E15*0.17+F15*0.17+G15*0.17+H15*0.17</f>
        <v>29.75</v>
      </c>
      <c r="O15">
        <f>I15*0.15</f>
        <v>0</v>
      </c>
      <c r="P15">
        <f>ROUND(N15+O15,0)</f>
        <v>30</v>
      </c>
    </row>
    <row r="16" spans="1:16" x14ac:dyDescent="0.25">
      <c r="A16" s="11" t="s">
        <v>247</v>
      </c>
      <c r="B16" s="11">
        <v>14</v>
      </c>
      <c r="C16" s="12" t="s">
        <v>248</v>
      </c>
      <c r="D16" s="13">
        <v>93</v>
      </c>
      <c r="E16" s="13">
        <v>89</v>
      </c>
      <c r="F16" s="14"/>
      <c r="G16" s="13"/>
      <c r="H16" s="13"/>
      <c r="I16" s="13"/>
      <c r="J16" s="13"/>
      <c r="M16">
        <f>D16+E16+F16+G16+H16</f>
        <v>182</v>
      </c>
      <c r="N16">
        <f>D16*0.17+E16*0.17+F16*0.17+G16*0.17+H16*0.17</f>
        <v>30.94</v>
      </c>
      <c r="O16">
        <f>I16*0.15</f>
        <v>0</v>
      </c>
      <c r="P16">
        <f>ROUND(N16+O16,0)</f>
        <v>31</v>
      </c>
    </row>
    <row r="17" spans="1:16" x14ac:dyDescent="0.25">
      <c r="A17" s="11" t="s">
        <v>249</v>
      </c>
      <c r="B17" s="11">
        <v>15</v>
      </c>
      <c r="C17" s="12" t="s">
        <v>250</v>
      </c>
      <c r="D17" s="13">
        <v>94</v>
      </c>
      <c r="E17" s="13">
        <v>90</v>
      </c>
      <c r="F17" s="14"/>
      <c r="G17" s="13"/>
      <c r="H17" s="13"/>
      <c r="I17" s="13"/>
      <c r="J17" s="13"/>
      <c r="M17">
        <f>D17+E17+F17+G17+H17</f>
        <v>184</v>
      </c>
      <c r="N17">
        <f>D17*0.17+E17*0.17+F17*0.17+G17*0.17+H17*0.17</f>
        <v>31.28</v>
      </c>
      <c r="O17">
        <f>I17*0.15</f>
        <v>0</v>
      </c>
      <c r="P17">
        <f>ROUND(N17+O17,0)</f>
        <v>31</v>
      </c>
    </row>
    <row r="18" spans="1:16" x14ac:dyDescent="0.25">
      <c r="A18" s="11" t="s">
        <v>251</v>
      </c>
      <c r="B18" s="11">
        <v>16</v>
      </c>
      <c r="C18" s="12" t="s">
        <v>252</v>
      </c>
      <c r="D18" s="13">
        <v>95</v>
      </c>
      <c r="E18" s="13">
        <v>100</v>
      </c>
      <c r="F18" s="14"/>
      <c r="G18" s="13"/>
      <c r="H18" s="13"/>
      <c r="I18" s="13"/>
      <c r="J18" s="13"/>
      <c r="M18">
        <f>D18+E18+F18+G18+H18</f>
        <v>195</v>
      </c>
      <c r="N18">
        <f>D18*0.17+E18*0.17+F18*0.17+G18*0.17+H18*0.17</f>
        <v>33.150000000000006</v>
      </c>
      <c r="O18">
        <f>I18*0.15</f>
        <v>0</v>
      </c>
      <c r="P18">
        <f>ROUND(N18+O18,0)</f>
        <v>33</v>
      </c>
    </row>
    <row r="19" spans="1:16" x14ac:dyDescent="0.25">
      <c r="A19" s="11" t="s">
        <v>253</v>
      </c>
      <c r="B19" s="11">
        <v>17</v>
      </c>
      <c r="C19" s="12" t="s">
        <v>254</v>
      </c>
      <c r="D19" s="13">
        <v>89</v>
      </c>
      <c r="E19" s="13">
        <v>69</v>
      </c>
      <c r="F19" s="14"/>
      <c r="G19" s="13"/>
      <c r="H19" s="13"/>
      <c r="I19" s="13"/>
      <c r="J19" s="13"/>
      <c r="M19">
        <f>D19+E19+F19+G19+H19</f>
        <v>158</v>
      </c>
      <c r="N19">
        <f>D19*0.17+E19*0.17+F19*0.17+G19*0.17+H19*0.17</f>
        <v>26.86</v>
      </c>
      <c r="O19">
        <f>I19*0.15</f>
        <v>0</v>
      </c>
      <c r="P19">
        <f>ROUND(N19+O19,0)</f>
        <v>27</v>
      </c>
    </row>
    <row r="20" spans="1:16" x14ac:dyDescent="0.25">
      <c r="A20" s="11" t="s">
        <v>255</v>
      </c>
      <c r="B20" s="11">
        <v>18</v>
      </c>
      <c r="C20" s="12" t="s">
        <v>256</v>
      </c>
      <c r="D20" s="13">
        <v>87</v>
      </c>
      <c r="E20" s="13">
        <v>84</v>
      </c>
      <c r="F20" s="14"/>
      <c r="G20" s="13"/>
      <c r="H20" s="13"/>
      <c r="I20" s="13"/>
      <c r="J20" s="13"/>
      <c r="M20">
        <f>D20+E20+F20+G20+H20</f>
        <v>171</v>
      </c>
      <c r="N20">
        <f>D20*0.17+E20*0.17+F20*0.17+G20*0.17+H20*0.17</f>
        <v>29.07</v>
      </c>
      <c r="O20">
        <f>I20*0.15</f>
        <v>0</v>
      </c>
      <c r="P20">
        <f>ROUND(N20+O20,0)</f>
        <v>29</v>
      </c>
    </row>
    <row r="21" spans="1:16" x14ac:dyDescent="0.25">
      <c r="A21" s="11" t="s">
        <v>257</v>
      </c>
      <c r="B21" s="11">
        <v>19</v>
      </c>
      <c r="C21" s="12" t="s">
        <v>258</v>
      </c>
      <c r="D21" s="13">
        <v>94</v>
      </c>
      <c r="E21" s="13">
        <v>97</v>
      </c>
      <c r="F21" s="14"/>
      <c r="G21" s="13"/>
      <c r="H21" s="13"/>
      <c r="I21" s="13"/>
      <c r="J21" s="13"/>
      <c r="M21">
        <f>D21+E21+F21+G21+H21</f>
        <v>191</v>
      </c>
      <c r="N21">
        <f>D21*0.17+E21*0.17+F21*0.17+G21*0.17+H21*0.17</f>
        <v>32.47</v>
      </c>
      <c r="O21">
        <f>I21*0.15</f>
        <v>0</v>
      </c>
      <c r="P21">
        <f>ROUND(N21+O21,0)</f>
        <v>32</v>
      </c>
    </row>
    <row r="22" spans="1:16" x14ac:dyDescent="0.25">
      <c r="A22" s="11" t="s">
        <v>259</v>
      </c>
      <c r="B22" s="11">
        <v>20</v>
      </c>
      <c r="C22" s="12" t="s">
        <v>260</v>
      </c>
      <c r="D22" s="13">
        <v>88</v>
      </c>
      <c r="E22" s="13">
        <v>80</v>
      </c>
      <c r="F22" s="14"/>
      <c r="G22" s="13"/>
      <c r="H22" s="13"/>
      <c r="I22" s="13"/>
      <c r="J22" s="13"/>
      <c r="M22">
        <f>D22+E22+F22+G22+H22</f>
        <v>168</v>
      </c>
      <c r="N22">
        <f>D22*0.17+E22*0.17+F22*0.17+G22*0.17+H22*0.17</f>
        <v>28.560000000000002</v>
      </c>
      <c r="O22">
        <f>I22*0.15</f>
        <v>0</v>
      </c>
      <c r="P22">
        <f>ROUND(N22+O22,0)</f>
        <v>29</v>
      </c>
    </row>
    <row r="23" spans="1:16" x14ac:dyDescent="0.25">
      <c r="A23" s="11" t="s">
        <v>261</v>
      </c>
      <c r="B23" s="11">
        <v>21</v>
      </c>
      <c r="C23" s="12" t="s">
        <v>262</v>
      </c>
      <c r="D23" s="13">
        <v>89</v>
      </c>
      <c r="E23" s="13">
        <v>94</v>
      </c>
      <c r="F23" s="14"/>
      <c r="G23" s="13"/>
      <c r="H23" s="13"/>
      <c r="I23" s="13"/>
      <c r="J23" s="13"/>
      <c r="M23">
        <f>D23+E23+F23+G23+H23</f>
        <v>183</v>
      </c>
      <c r="N23">
        <f>D23*0.17+E23*0.17+F23*0.17+G23*0.17+H23*0.17</f>
        <v>31.11</v>
      </c>
      <c r="O23">
        <f>I23*0.15</f>
        <v>0</v>
      </c>
      <c r="P23">
        <f>ROUND(N23+O23,0)</f>
        <v>31</v>
      </c>
    </row>
    <row r="24" spans="1:16" x14ac:dyDescent="0.25">
      <c r="A24" s="11" t="s">
        <v>263</v>
      </c>
      <c r="B24" s="11">
        <v>22</v>
      </c>
      <c r="C24" s="12" t="s">
        <v>264</v>
      </c>
      <c r="D24" s="13">
        <v>94</v>
      </c>
      <c r="E24" s="13">
        <v>95</v>
      </c>
      <c r="F24" s="14"/>
      <c r="G24" s="13"/>
      <c r="H24" s="13"/>
      <c r="I24" s="13"/>
      <c r="J24" s="13"/>
      <c r="M24">
        <f>D24+E24+F24+G24+H24</f>
        <v>189</v>
      </c>
      <c r="N24">
        <f>D24*0.17+E24*0.17+F24*0.17+G24*0.17+H24*0.17</f>
        <v>32.130000000000003</v>
      </c>
      <c r="O24">
        <f>I24*0.15</f>
        <v>0</v>
      </c>
      <c r="P24">
        <f>ROUND(N24+O24,0)</f>
        <v>32</v>
      </c>
    </row>
    <row r="25" spans="1:16" x14ac:dyDescent="0.25">
      <c r="A25" s="11" t="s">
        <v>265</v>
      </c>
      <c r="B25" s="11">
        <v>23</v>
      </c>
      <c r="C25" s="12" t="s">
        <v>266</v>
      </c>
      <c r="D25" s="13">
        <v>91</v>
      </c>
      <c r="E25" s="13">
        <v>96</v>
      </c>
      <c r="F25" s="14"/>
      <c r="G25" s="13"/>
      <c r="H25" s="13"/>
      <c r="I25" s="13"/>
      <c r="J25" s="13"/>
      <c r="M25">
        <f>D25+E25+F25+G25+H25</f>
        <v>187</v>
      </c>
      <c r="N25">
        <f>D25*0.17+E25*0.17+F25*0.17+G25*0.17+H25*0.17</f>
        <v>31.79</v>
      </c>
      <c r="O25">
        <f>I25*0.15</f>
        <v>0</v>
      </c>
      <c r="P25">
        <f>ROUND(N25+O25,0)</f>
        <v>32</v>
      </c>
    </row>
    <row r="26" spans="1:16" x14ac:dyDescent="0.25">
      <c r="A26" s="11" t="s">
        <v>267</v>
      </c>
      <c r="B26" s="11">
        <v>24</v>
      </c>
      <c r="C26" s="12" t="s">
        <v>268</v>
      </c>
      <c r="D26" s="13">
        <v>91</v>
      </c>
      <c r="E26" s="13">
        <v>87</v>
      </c>
      <c r="F26" s="14"/>
      <c r="G26" s="13"/>
      <c r="H26" s="13"/>
      <c r="I26" s="13"/>
      <c r="J26" s="13"/>
      <c r="M26">
        <f>D26+E26+F26+G26+H26</f>
        <v>178</v>
      </c>
      <c r="N26">
        <f>D26*0.17+E26*0.17+F26*0.17+G26*0.17+H26*0.17</f>
        <v>30.26</v>
      </c>
      <c r="O26">
        <f>I26*0.15</f>
        <v>0</v>
      </c>
      <c r="P26">
        <f>ROUND(N26+O26,0)</f>
        <v>30</v>
      </c>
    </row>
    <row r="27" spans="1:16" x14ac:dyDescent="0.25">
      <c r="A27" s="11" t="s">
        <v>269</v>
      </c>
      <c r="B27" s="11">
        <v>25</v>
      </c>
      <c r="C27" s="12" t="s">
        <v>270</v>
      </c>
      <c r="D27" s="13">
        <v>93</v>
      </c>
      <c r="E27" s="13">
        <v>92</v>
      </c>
      <c r="F27" s="14"/>
      <c r="G27" s="13"/>
      <c r="H27" s="13"/>
      <c r="I27" s="13"/>
      <c r="J27" s="13"/>
      <c r="M27">
        <f>D27+E27+F27+G27+H27</f>
        <v>185</v>
      </c>
      <c r="N27">
        <f>D27*0.17+E27*0.17+F27*0.17+G27*0.17+H27*0.17</f>
        <v>31.450000000000003</v>
      </c>
      <c r="O27">
        <f>I27*0.15</f>
        <v>0</v>
      </c>
      <c r="P27">
        <f>ROUND(N27+O27,0)</f>
        <v>31</v>
      </c>
    </row>
    <row r="28" spans="1:16" x14ac:dyDescent="0.25">
      <c r="A28" s="11" t="s">
        <v>271</v>
      </c>
      <c r="B28" s="11">
        <v>26</v>
      </c>
      <c r="C28" s="12" t="s">
        <v>272</v>
      </c>
      <c r="D28" s="13">
        <v>94</v>
      </c>
      <c r="E28" s="13">
        <v>85</v>
      </c>
      <c r="F28" s="14"/>
      <c r="G28" s="13"/>
      <c r="H28" s="13"/>
      <c r="I28" s="13"/>
      <c r="J28" s="13"/>
      <c r="M28">
        <f>D28+E28+F28+G28+H28</f>
        <v>179</v>
      </c>
      <c r="N28">
        <f>D28*0.17+E28*0.17+F28*0.17+G28*0.17+H28*0.17</f>
        <v>30.43</v>
      </c>
      <c r="O28">
        <f>I28*0.15</f>
        <v>0</v>
      </c>
      <c r="P28">
        <f>ROUND(N28+O28,0)</f>
        <v>30</v>
      </c>
    </row>
    <row r="29" spans="1:16" x14ac:dyDescent="0.25">
      <c r="A29" s="11" t="s">
        <v>273</v>
      </c>
      <c r="B29" s="11">
        <v>27</v>
      </c>
      <c r="C29" s="12" t="s">
        <v>274</v>
      </c>
      <c r="D29" s="13">
        <v>85</v>
      </c>
      <c r="E29" s="13">
        <v>85</v>
      </c>
      <c r="F29" s="14"/>
      <c r="G29" s="13"/>
      <c r="H29" s="13"/>
      <c r="I29" s="13"/>
      <c r="J29" s="13"/>
      <c r="M29">
        <f>D29+E29+F29+G29+H29</f>
        <v>170</v>
      </c>
      <c r="N29">
        <f>D29*0.17+E29*0.17+F29*0.17+G29*0.17+H29*0.17</f>
        <v>28.900000000000002</v>
      </c>
      <c r="O29">
        <f>I29*0.15</f>
        <v>0</v>
      </c>
      <c r="P29">
        <f>ROUND(N29+O29,0)</f>
        <v>29</v>
      </c>
    </row>
    <row r="30" spans="1:16" x14ac:dyDescent="0.25">
      <c r="A30" s="11" t="s">
        <v>275</v>
      </c>
      <c r="B30" s="11">
        <v>28</v>
      </c>
      <c r="C30" s="12" t="s">
        <v>276</v>
      </c>
      <c r="D30" s="13">
        <v>89</v>
      </c>
      <c r="E30" s="13">
        <v>91</v>
      </c>
      <c r="F30" s="14"/>
      <c r="G30" s="13"/>
      <c r="H30" s="13"/>
      <c r="I30" s="13"/>
      <c r="J30" s="13"/>
      <c r="M30">
        <f>D30+E30+F30+G30+H30</f>
        <v>180</v>
      </c>
      <c r="N30">
        <f>D30*0.17+E30*0.17+F30*0.17+G30*0.17+H30*0.17</f>
        <v>30.6</v>
      </c>
      <c r="O30">
        <f>I30*0.15</f>
        <v>0</v>
      </c>
      <c r="P30">
        <f>ROUND(N30+O30,0)</f>
        <v>31</v>
      </c>
    </row>
    <row r="31" spans="1:16" x14ac:dyDescent="0.25">
      <c r="A31" s="11" t="s">
        <v>277</v>
      </c>
      <c r="B31" s="11">
        <v>29</v>
      </c>
      <c r="C31" s="12" t="s">
        <v>278</v>
      </c>
      <c r="D31" s="13">
        <v>93</v>
      </c>
      <c r="E31" s="13">
        <v>90</v>
      </c>
      <c r="F31" s="14"/>
      <c r="G31" s="13"/>
      <c r="H31" s="13"/>
      <c r="I31" s="13"/>
      <c r="J31" s="13"/>
      <c r="M31">
        <f>D31+E31+F31+G31+H31</f>
        <v>183</v>
      </c>
      <c r="N31">
        <f>D31*0.17+E31*0.17+F31*0.17+G31*0.17+H31*0.17</f>
        <v>31.11</v>
      </c>
      <c r="O31">
        <f>I31*0.15</f>
        <v>0</v>
      </c>
      <c r="P31">
        <f>ROUND(N31+O31,0)</f>
        <v>31</v>
      </c>
    </row>
    <row r="32" spans="1:16" x14ac:dyDescent="0.25">
      <c r="A32" s="11" t="s">
        <v>279</v>
      </c>
      <c r="B32" s="11">
        <v>30</v>
      </c>
      <c r="C32" s="12" t="s">
        <v>280</v>
      </c>
      <c r="D32" s="13">
        <v>94</v>
      </c>
      <c r="E32" s="13">
        <v>92</v>
      </c>
      <c r="F32" s="14"/>
      <c r="G32" s="13"/>
      <c r="H32" s="13"/>
      <c r="I32" s="13"/>
      <c r="J32" s="13"/>
      <c r="M32">
        <f>D32+E32+F32+G32+H32</f>
        <v>186</v>
      </c>
      <c r="N32">
        <f>D32*0.17+E32*0.17+F32*0.17+G32*0.17+H32*0.17</f>
        <v>31.62</v>
      </c>
      <c r="O32">
        <f>I32*0.15</f>
        <v>0</v>
      </c>
      <c r="P32">
        <f>ROUND(N32+O32,0)</f>
        <v>32</v>
      </c>
    </row>
  </sheetData>
  <sheetProtection algorithmName="SHA-512" hashValue="ZVtCaFzwg7iPNbMg2+EdtocREgtKOpbWxHCGmNfkpUMWX9zJ1533pyG+TyFZaTSwiaXEuYIZJY5EEZKenDACvQ==" saltValue="vyIBKI7R2BRYZCkgtPYn5A==" spinCount="100000" sheet="1" objects="1" scenarios="1"/>
  <dataValidations count="30">
    <dataValidation type="whole" allowBlank="1" showInputMessage="1" showErrorMessage="1" errorTitle="Valor fuera de rango" error="Ingrese un valor correcto" sqref="F3" xr:uid="{7FF177B4-0B4D-4471-BBF0-FA9F1403B0BF}">
      <formula1>0</formula1>
      <formula2>100</formula2>
    </dataValidation>
    <dataValidation type="whole" allowBlank="1" showInputMessage="1" showErrorMessage="1" errorTitle="Valor fuera de rango" error="Ingrese un valor correcto" sqref="F4" xr:uid="{8817A8FF-8919-4E7B-85F9-2B7C6507F4BE}">
      <formula1>0</formula1>
      <formula2>100</formula2>
    </dataValidation>
    <dataValidation type="whole" allowBlank="1" showInputMessage="1" showErrorMessage="1" errorTitle="Valor fuera de rango" error="Ingrese un valor correcto" sqref="F5" xr:uid="{E92C7095-217D-40EA-A107-D9ECC440187F}">
      <formula1>0</formula1>
      <formula2>100</formula2>
    </dataValidation>
    <dataValidation type="whole" allowBlank="1" showInputMessage="1" showErrorMessage="1" errorTitle="Valor fuera de rango" error="Ingrese un valor correcto" sqref="F6" xr:uid="{23CABFDF-9D0C-4D7E-8D98-C38A06FCC85F}">
      <formula1>0</formula1>
      <formula2>100</formula2>
    </dataValidation>
    <dataValidation type="whole" allowBlank="1" showInputMessage="1" showErrorMessage="1" errorTitle="Valor fuera de rango" error="Ingrese un valor correcto" sqref="F7" xr:uid="{5286B79B-2775-48F0-A496-FB531B5D3248}">
      <formula1>0</formula1>
      <formula2>100</formula2>
    </dataValidation>
    <dataValidation type="whole" allowBlank="1" showInputMessage="1" showErrorMessage="1" errorTitle="Valor fuera de rango" error="Ingrese un valor correcto" sqref="F8" xr:uid="{8676E642-8A8C-4AAE-B6D6-98205D09DA32}">
      <formula1>0</formula1>
      <formula2>100</formula2>
    </dataValidation>
    <dataValidation type="whole" allowBlank="1" showInputMessage="1" showErrorMessage="1" errorTitle="Valor fuera de rango" error="Ingrese un valor correcto" sqref="F9" xr:uid="{28C9D6B9-DA0B-49DA-9E64-3F4D1367A464}">
      <formula1>0</formula1>
      <formula2>100</formula2>
    </dataValidation>
    <dataValidation type="whole" allowBlank="1" showInputMessage="1" showErrorMessage="1" errorTitle="Valor fuera de rango" error="Ingrese un valor correcto" sqref="F10" xr:uid="{19C8D29D-B7FD-4AE7-9B79-DC546B6149FA}">
      <formula1>0</formula1>
      <formula2>100</formula2>
    </dataValidation>
    <dataValidation type="whole" allowBlank="1" showInputMessage="1" showErrorMessage="1" errorTitle="Valor fuera de rango" error="Ingrese un valor correcto" sqref="F11" xr:uid="{A49C483F-39D7-4730-B331-3E63137F8F39}">
      <formula1>0</formula1>
      <formula2>100</formula2>
    </dataValidation>
    <dataValidation type="whole" allowBlank="1" showInputMessage="1" showErrorMessage="1" errorTitle="Valor fuera de rango" error="Ingrese un valor correcto" sqref="F12" xr:uid="{C150C188-726B-4AEC-A356-F564D8F50858}">
      <formula1>0</formula1>
      <formula2>100</formula2>
    </dataValidation>
    <dataValidation type="whole" allowBlank="1" showInputMessage="1" showErrorMessage="1" errorTitle="Valor fuera de rango" error="Ingrese un valor correcto" sqref="F13" xr:uid="{9C396FD9-2898-4D17-B7F2-49D8DFC3B07F}">
      <formula1>0</formula1>
      <formula2>100</formula2>
    </dataValidation>
    <dataValidation type="whole" allowBlank="1" showInputMessage="1" showErrorMessage="1" errorTitle="Valor fuera de rango" error="Ingrese un valor correcto" sqref="F14" xr:uid="{246F0B09-A13C-4C89-80C2-585089C50605}">
      <formula1>0</formula1>
      <formula2>100</formula2>
    </dataValidation>
    <dataValidation type="whole" allowBlank="1" showInputMessage="1" showErrorMessage="1" errorTitle="Valor fuera de rango" error="Ingrese un valor correcto" sqref="F15" xr:uid="{3707058B-5832-48D5-B327-8AF26B81B693}">
      <formula1>0</formula1>
      <formula2>100</formula2>
    </dataValidation>
    <dataValidation type="whole" allowBlank="1" showInputMessage="1" showErrorMessage="1" errorTitle="Valor fuera de rango" error="Ingrese un valor correcto" sqref="F16" xr:uid="{EADBD15D-0EE7-4CA4-8358-40BE45E7FB4E}">
      <formula1>0</formula1>
      <formula2>100</formula2>
    </dataValidation>
    <dataValidation type="whole" allowBlank="1" showInputMessage="1" showErrorMessage="1" errorTitle="Valor fuera de rango" error="Ingrese un valor correcto" sqref="F17" xr:uid="{A3B4894B-3D70-4DC7-A3FD-04A3DF208672}">
      <formula1>0</formula1>
      <formula2>100</formula2>
    </dataValidation>
    <dataValidation type="whole" allowBlank="1" showInputMessage="1" showErrorMessage="1" errorTitle="Valor fuera de rango" error="Ingrese un valor correcto" sqref="F18" xr:uid="{D81A3D8A-174F-4C15-BB3E-074BB75E52BA}">
      <formula1>0</formula1>
      <formula2>100</formula2>
    </dataValidation>
    <dataValidation type="whole" allowBlank="1" showInputMessage="1" showErrorMessage="1" errorTitle="Valor fuera de rango" error="Ingrese un valor correcto" sqref="F19" xr:uid="{AD49919F-5F5F-4CE1-BE06-AF1A2ED21F03}">
      <formula1>0</formula1>
      <formula2>100</formula2>
    </dataValidation>
    <dataValidation type="whole" allowBlank="1" showInputMessage="1" showErrorMessage="1" errorTitle="Valor fuera de rango" error="Ingrese un valor correcto" sqref="F20" xr:uid="{59A8D53D-9CC0-4A35-A04A-05FDA93BA54B}">
      <formula1>0</formula1>
      <formula2>100</formula2>
    </dataValidation>
    <dataValidation type="whole" allowBlank="1" showInputMessage="1" showErrorMessage="1" errorTitle="Valor fuera de rango" error="Ingrese un valor correcto" sqref="F21" xr:uid="{7E160D38-9FE6-4EBC-ADA6-ACB210F86BF7}">
      <formula1>0</formula1>
      <formula2>100</formula2>
    </dataValidation>
    <dataValidation type="whole" allowBlank="1" showInputMessage="1" showErrorMessage="1" errorTitle="Valor fuera de rango" error="Ingrese un valor correcto" sqref="F22" xr:uid="{74CFFC58-ABCA-4022-8126-A0009F141131}">
      <formula1>0</formula1>
      <formula2>100</formula2>
    </dataValidation>
    <dataValidation type="whole" allowBlank="1" showInputMessage="1" showErrorMessage="1" errorTitle="Valor fuera de rango" error="Ingrese un valor correcto" sqref="F23" xr:uid="{90746B36-75FC-4295-BAB5-DECECB4B919C}">
      <formula1>0</formula1>
      <formula2>100</formula2>
    </dataValidation>
    <dataValidation type="whole" allowBlank="1" showInputMessage="1" showErrorMessage="1" errorTitle="Valor fuera de rango" error="Ingrese un valor correcto" sqref="F24" xr:uid="{8B05AD27-7584-4870-B037-DE11A8D01CA4}">
      <formula1>0</formula1>
      <formula2>100</formula2>
    </dataValidation>
    <dataValidation type="whole" allowBlank="1" showInputMessage="1" showErrorMessage="1" errorTitle="Valor fuera de rango" error="Ingrese un valor correcto" sqref="F25" xr:uid="{5090FE1F-8D02-4670-AA53-C8F9D19B8D18}">
      <formula1>0</formula1>
      <formula2>100</formula2>
    </dataValidation>
    <dataValidation type="whole" allowBlank="1" showInputMessage="1" showErrorMessage="1" errorTitle="Valor fuera de rango" error="Ingrese un valor correcto" sqref="F26" xr:uid="{D8780696-2464-4EED-82A4-2032DECD12FD}">
      <formula1>0</formula1>
      <formula2>100</formula2>
    </dataValidation>
    <dataValidation type="whole" allowBlank="1" showInputMessage="1" showErrorMessage="1" errorTitle="Valor fuera de rango" error="Ingrese un valor correcto" sqref="F27" xr:uid="{0F9E7DEB-D53A-4989-A568-64D4BD6EC20F}">
      <formula1>0</formula1>
      <formula2>100</formula2>
    </dataValidation>
    <dataValidation type="whole" allowBlank="1" showInputMessage="1" showErrorMessage="1" errorTitle="Valor fuera de rango" error="Ingrese un valor correcto" sqref="F28" xr:uid="{93009A5C-BC80-4444-8742-5C713DE2A028}">
      <formula1>0</formula1>
      <formula2>100</formula2>
    </dataValidation>
    <dataValidation type="whole" allowBlank="1" showInputMessage="1" showErrorMessage="1" errorTitle="Valor fuera de rango" error="Ingrese un valor correcto" sqref="F29" xr:uid="{EA37BED8-930C-43A9-AC3E-9CEB1EBD0431}">
      <formula1>0</formula1>
      <formula2>100</formula2>
    </dataValidation>
    <dataValidation type="whole" allowBlank="1" showInputMessage="1" showErrorMessage="1" errorTitle="Valor fuera de rango" error="Ingrese un valor correcto" sqref="F30" xr:uid="{EEF2CBAF-73ED-489E-8302-E95AD11EC781}">
      <formula1>0</formula1>
      <formula2>100</formula2>
    </dataValidation>
    <dataValidation type="whole" allowBlank="1" showInputMessage="1" showErrorMessage="1" errorTitle="Valor fuera de rango" error="Ingrese un valor correcto" sqref="F31" xr:uid="{395A4E24-D860-4576-A63C-293B041C9871}">
      <formula1>0</formula1>
      <formula2>100</formula2>
    </dataValidation>
    <dataValidation type="whole" allowBlank="1" showInputMessage="1" showErrorMessage="1" errorTitle="Valor fuera de rango" error="Ingrese un valor correcto" sqref="F32" xr:uid="{7BB017D5-C1CA-475A-B208-347A4CD4E321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06791-431C-49E8-96DC-B1F755234182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282</v>
      </c>
      <c r="C1" s="1" t="s">
        <v>283</v>
      </c>
      <c r="D1" s="5" t="s">
        <v>346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284</v>
      </c>
      <c r="B3" s="11">
        <v>1</v>
      </c>
      <c r="C3" s="12" t="s">
        <v>285</v>
      </c>
      <c r="D3" s="13">
        <v>83</v>
      </c>
      <c r="E3" s="13">
        <v>98</v>
      </c>
      <c r="F3" s="14"/>
      <c r="G3" s="13"/>
      <c r="H3" s="13"/>
      <c r="I3" s="13"/>
      <c r="J3" s="13"/>
      <c r="M3">
        <f>D3+E3+F3+G3+H3</f>
        <v>181</v>
      </c>
      <c r="N3">
        <f>D3*0.17+E3*0.17+F3*0.17+G3*0.17+H3*0.17</f>
        <v>30.770000000000003</v>
      </c>
      <c r="O3">
        <f>I3*0.15</f>
        <v>0</v>
      </c>
      <c r="P3">
        <f>ROUND(N3+O3,0)</f>
        <v>31</v>
      </c>
    </row>
    <row r="4" spans="1:16" x14ac:dyDescent="0.25">
      <c r="A4" s="11" t="s">
        <v>286</v>
      </c>
      <c r="B4" s="11">
        <v>2</v>
      </c>
      <c r="C4" s="12" t="s">
        <v>287</v>
      </c>
      <c r="D4" s="13">
        <v>99</v>
      </c>
      <c r="E4" s="13">
        <v>98</v>
      </c>
      <c r="F4" s="14"/>
      <c r="G4" s="13"/>
      <c r="H4" s="13"/>
      <c r="I4" s="13"/>
      <c r="J4" s="13"/>
      <c r="M4">
        <f>D4+E4+F4+G4+H4</f>
        <v>197</v>
      </c>
      <c r="N4">
        <f>D4*0.17+E4*0.17+F4*0.17+G4*0.17+H4*0.17</f>
        <v>33.49</v>
      </c>
      <c r="O4">
        <f>I4*0.15</f>
        <v>0</v>
      </c>
      <c r="P4">
        <f>ROUND(N4+O4,0)</f>
        <v>33</v>
      </c>
    </row>
    <row r="5" spans="1:16" x14ac:dyDescent="0.25">
      <c r="A5" s="11" t="s">
        <v>288</v>
      </c>
      <c r="B5" s="11">
        <v>3</v>
      </c>
      <c r="C5" s="12" t="s">
        <v>289</v>
      </c>
      <c r="D5" s="13">
        <v>82</v>
      </c>
      <c r="E5" s="13">
        <v>80</v>
      </c>
      <c r="F5" s="14"/>
      <c r="G5" s="13"/>
      <c r="H5" s="13"/>
      <c r="I5" s="13"/>
      <c r="J5" s="13"/>
      <c r="M5">
        <f>D5+E5+F5+G5+H5</f>
        <v>162</v>
      </c>
      <c r="N5">
        <f>D5*0.17+E5*0.17+F5*0.17+G5*0.17+H5*0.17</f>
        <v>27.540000000000003</v>
      </c>
      <c r="O5">
        <f>I5*0.15</f>
        <v>0</v>
      </c>
      <c r="P5">
        <f>ROUND(N5+O5,0)</f>
        <v>28</v>
      </c>
    </row>
    <row r="6" spans="1:16" x14ac:dyDescent="0.25">
      <c r="A6" s="11" t="s">
        <v>290</v>
      </c>
      <c r="B6" s="11">
        <v>4</v>
      </c>
      <c r="C6" s="12" t="s">
        <v>291</v>
      </c>
      <c r="D6" s="13">
        <v>95</v>
      </c>
      <c r="E6" s="13">
        <v>91</v>
      </c>
      <c r="F6" s="14"/>
      <c r="G6" s="13"/>
      <c r="H6" s="13"/>
      <c r="I6" s="13"/>
      <c r="J6" s="13"/>
      <c r="M6">
        <f>D6+E6+F6+G6+H6</f>
        <v>186</v>
      </c>
      <c r="N6">
        <f>D6*0.17+E6*0.17+F6*0.17+G6*0.17+H6*0.17</f>
        <v>31.620000000000005</v>
      </c>
      <c r="O6">
        <f>I6*0.15</f>
        <v>0</v>
      </c>
      <c r="P6">
        <f>ROUND(N6+O6,0)</f>
        <v>32</v>
      </c>
    </row>
    <row r="7" spans="1:16" x14ac:dyDescent="0.25">
      <c r="A7" s="11" t="s">
        <v>292</v>
      </c>
      <c r="B7" s="11">
        <v>5</v>
      </c>
      <c r="C7" s="12" t="s">
        <v>293</v>
      </c>
      <c r="D7" s="13">
        <v>97</v>
      </c>
      <c r="E7" s="13">
        <v>96</v>
      </c>
      <c r="F7" s="14"/>
      <c r="G7" s="13"/>
      <c r="H7" s="13"/>
      <c r="I7" s="13"/>
      <c r="J7" s="13"/>
      <c r="M7">
        <f>D7+E7+F7+G7+H7</f>
        <v>193</v>
      </c>
      <c r="N7">
        <f>D7*0.17+E7*0.17+F7*0.17+G7*0.17+H7*0.17</f>
        <v>32.81</v>
      </c>
      <c r="O7">
        <f>I7*0.15</f>
        <v>0</v>
      </c>
      <c r="P7">
        <f>ROUND(N7+O7,0)</f>
        <v>33</v>
      </c>
    </row>
    <row r="8" spans="1:16" x14ac:dyDescent="0.25">
      <c r="A8" s="11" t="s">
        <v>294</v>
      </c>
      <c r="B8" s="11">
        <v>6</v>
      </c>
      <c r="C8" s="12" t="s">
        <v>295</v>
      </c>
      <c r="D8" s="13">
        <v>89</v>
      </c>
      <c r="E8" s="13">
        <v>96</v>
      </c>
      <c r="F8" s="14"/>
      <c r="G8" s="13"/>
      <c r="H8" s="13"/>
      <c r="I8" s="13"/>
      <c r="J8" s="13"/>
      <c r="M8">
        <f>D8+E8+F8+G8+H8</f>
        <v>185</v>
      </c>
      <c r="N8">
        <f>D8*0.17+E8*0.17+F8*0.17+G8*0.17+H8*0.17</f>
        <v>31.450000000000003</v>
      </c>
      <c r="O8">
        <f>I8*0.15</f>
        <v>0</v>
      </c>
      <c r="P8">
        <f>ROUND(N8+O8,0)</f>
        <v>31</v>
      </c>
    </row>
    <row r="9" spans="1:16" x14ac:dyDescent="0.25">
      <c r="A9" s="11" t="s">
        <v>296</v>
      </c>
      <c r="B9" s="11">
        <v>7</v>
      </c>
      <c r="C9" s="12" t="s">
        <v>297</v>
      </c>
      <c r="D9" s="13">
        <v>77</v>
      </c>
      <c r="E9" s="13">
        <v>79</v>
      </c>
      <c r="F9" s="14"/>
      <c r="G9" s="13"/>
      <c r="H9" s="13"/>
      <c r="I9" s="13"/>
      <c r="J9" s="13"/>
      <c r="M9">
        <f>D9+E9+F9+G9+H9</f>
        <v>156</v>
      </c>
      <c r="N9">
        <f>D9*0.17+E9*0.17+F9*0.17+G9*0.17+H9*0.17</f>
        <v>26.520000000000003</v>
      </c>
      <c r="O9">
        <f>I9*0.15</f>
        <v>0</v>
      </c>
      <c r="P9">
        <f>ROUND(N9+O9,0)</f>
        <v>27</v>
      </c>
    </row>
    <row r="10" spans="1:16" x14ac:dyDescent="0.25">
      <c r="A10" s="11" t="s">
        <v>298</v>
      </c>
      <c r="B10" s="11">
        <v>8</v>
      </c>
      <c r="C10" s="12" t="s">
        <v>299</v>
      </c>
      <c r="D10" s="13">
        <v>84</v>
      </c>
      <c r="E10" s="13">
        <v>92</v>
      </c>
      <c r="F10" s="14"/>
      <c r="G10" s="13"/>
      <c r="H10" s="13"/>
      <c r="I10" s="13"/>
      <c r="J10" s="13"/>
      <c r="M10">
        <f>D10+E10+F10+G10+H10</f>
        <v>176</v>
      </c>
      <c r="N10">
        <f>D10*0.17+E10*0.17+F10*0.17+G10*0.17+H10*0.17</f>
        <v>29.92</v>
      </c>
      <c r="O10">
        <f>I10*0.15</f>
        <v>0</v>
      </c>
      <c r="P10">
        <f>ROUND(N10+O10,0)</f>
        <v>30</v>
      </c>
    </row>
    <row r="11" spans="1:16" x14ac:dyDescent="0.25">
      <c r="A11" s="11" t="s">
        <v>300</v>
      </c>
      <c r="B11" s="11">
        <v>9</v>
      </c>
      <c r="C11" s="12" t="s">
        <v>301</v>
      </c>
      <c r="D11" s="13">
        <v>92</v>
      </c>
      <c r="E11" s="13">
        <v>97</v>
      </c>
      <c r="F11" s="14"/>
      <c r="G11" s="13"/>
      <c r="H11" s="13"/>
      <c r="I11" s="13"/>
      <c r="J11" s="13"/>
      <c r="M11">
        <f>D11+E11+F11+G11+H11</f>
        <v>189</v>
      </c>
      <c r="N11">
        <f>D11*0.17+E11*0.17+F11*0.17+G11*0.17+H11*0.17</f>
        <v>32.130000000000003</v>
      </c>
      <c r="O11">
        <f>I11*0.15</f>
        <v>0</v>
      </c>
      <c r="P11">
        <f>ROUND(N11+O11,0)</f>
        <v>32</v>
      </c>
    </row>
    <row r="12" spans="1:16" x14ac:dyDescent="0.25">
      <c r="A12" s="11" t="s">
        <v>302</v>
      </c>
      <c r="B12" s="11">
        <v>10</v>
      </c>
      <c r="C12" s="12" t="s">
        <v>303</v>
      </c>
      <c r="D12" s="13">
        <v>99</v>
      </c>
      <c r="E12" s="13">
        <v>99</v>
      </c>
      <c r="F12" s="14"/>
      <c r="G12" s="13"/>
      <c r="H12" s="13"/>
      <c r="I12" s="13"/>
      <c r="J12" s="13"/>
      <c r="M12">
        <f>D12+E12+F12+G12+H12</f>
        <v>198</v>
      </c>
      <c r="N12">
        <f>D12*0.17+E12*0.17+F12*0.17+G12*0.17+H12*0.17</f>
        <v>33.660000000000004</v>
      </c>
      <c r="O12">
        <f>I12*0.15</f>
        <v>0</v>
      </c>
      <c r="P12">
        <f>ROUND(N12+O12,0)</f>
        <v>34</v>
      </c>
    </row>
    <row r="13" spans="1:16" x14ac:dyDescent="0.25">
      <c r="A13" s="11" t="s">
        <v>304</v>
      </c>
      <c r="B13" s="11">
        <v>11</v>
      </c>
      <c r="C13" s="12" t="s">
        <v>305</v>
      </c>
      <c r="D13" s="13">
        <v>96</v>
      </c>
      <c r="E13" s="13">
        <v>92</v>
      </c>
      <c r="F13" s="14"/>
      <c r="G13" s="13"/>
      <c r="H13" s="13"/>
      <c r="I13" s="13"/>
      <c r="J13" s="13"/>
      <c r="M13">
        <f>D13+E13+F13+G13+H13</f>
        <v>188</v>
      </c>
      <c r="N13">
        <f>D13*0.17+E13*0.17+F13*0.17+G13*0.17+H13*0.17</f>
        <v>31.96</v>
      </c>
      <c r="O13">
        <f>I13*0.15</f>
        <v>0</v>
      </c>
      <c r="P13">
        <f>ROUND(N13+O13,0)</f>
        <v>32</v>
      </c>
    </row>
    <row r="14" spans="1:16" x14ac:dyDescent="0.25">
      <c r="A14" s="11" t="s">
        <v>306</v>
      </c>
      <c r="B14" s="11">
        <v>12</v>
      </c>
      <c r="C14" s="12" t="s">
        <v>307</v>
      </c>
      <c r="D14" s="13">
        <v>94</v>
      </c>
      <c r="E14" s="13">
        <v>94</v>
      </c>
      <c r="F14" s="14"/>
      <c r="G14" s="13"/>
      <c r="H14" s="13"/>
      <c r="I14" s="13"/>
      <c r="J14" s="13"/>
      <c r="M14">
        <f>D14+E14+F14+G14+H14</f>
        <v>188</v>
      </c>
      <c r="N14">
        <f>D14*0.17+E14*0.17+F14*0.17+G14*0.17+H14*0.17</f>
        <v>31.96</v>
      </c>
      <c r="O14">
        <f>I14*0.15</f>
        <v>0</v>
      </c>
      <c r="P14">
        <f>ROUND(N14+O14,0)</f>
        <v>32</v>
      </c>
    </row>
    <row r="15" spans="1:16" x14ac:dyDescent="0.25">
      <c r="A15" s="11" t="s">
        <v>308</v>
      </c>
      <c r="B15" s="11">
        <v>13</v>
      </c>
      <c r="C15" s="12" t="s">
        <v>309</v>
      </c>
      <c r="D15" s="13">
        <v>98</v>
      </c>
      <c r="E15" s="13">
        <v>99</v>
      </c>
      <c r="F15" s="14"/>
      <c r="G15" s="13"/>
      <c r="H15" s="13"/>
      <c r="I15" s="13"/>
      <c r="J15" s="13"/>
      <c r="M15">
        <f>D15+E15+F15+G15+H15</f>
        <v>197</v>
      </c>
      <c r="N15">
        <f>D15*0.17+E15*0.17+F15*0.17+G15*0.17+H15*0.17</f>
        <v>33.49</v>
      </c>
      <c r="O15">
        <f>I15*0.15</f>
        <v>0</v>
      </c>
      <c r="P15">
        <f>ROUND(N15+O15,0)</f>
        <v>33</v>
      </c>
    </row>
    <row r="16" spans="1:16" x14ac:dyDescent="0.25">
      <c r="A16" s="11" t="s">
        <v>310</v>
      </c>
      <c r="B16" s="11">
        <v>14</v>
      </c>
      <c r="C16" s="12" t="s">
        <v>311</v>
      </c>
      <c r="D16" s="13">
        <v>91</v>
      </c>
      <c r="E16" s="13">
        <v>90</v>
      </c>
      <c r="F16" s="14"/>
      <c r="G16" s="13"/>
      <c r="H16" s="13"/>
      <c r="I16" s="13"/>
      <c r="J16" s="13"/>
      <c r="M16">
        <f>D16+E16+F16+G16+H16</f>
        <v>181</v>
      </c>
      <c r="N16">
        <f>D16*0.17+E16*0.17+F16*0.17+G16*0.17+H16*0.17</f>
        <v>30.770000000000003</v>
      </c>
      <c r="O16">
        <f>I16*0.15</f>
        <v>0</v>
      </c>
      <c r="P16">
        <f>ROUND(N16+O16,0)</f>
        <v>31</v>
      </c>
    </row>
    <row r="17" spans="1:16" x14ac:dyDescent="0.25">
      <c r="A17" s="11" t="s">
        <v>312</v>
      </c>
      <c r="B17" s="11">
        <v>15</v>
      </c>
      <c r="C17" s="12" t="s">
        <v>313</v>
      </c>
      <c r="D17" s="13">
        <v>97</v>
      </c>
      <c r="E17" s="13">
        <v>97</v>
      </c>
      <c r="F17" s="14"/>
      <c r="G17" s="13"/>
      <c r="H17" s="13"/>
      <c r="I17" s="13"/>
      <c r="J17" s="13"/>
      <c r="M17">
        <f>D17+E17+F17+G17+H17</f>
        <v>194</v>
      </c>
      <c r="N17">
        <f>D17*0.17+E17*0.17+F17*0.17+G17*0.17+H17*0.17</f>
        <v>32.980000000000004</v>
      </c>
      <c r="O17">
        <f>I17*0.15</f>
        <v>0</v>
      </c>
      <c r="P17">
        <f>ROUND(N17+O17,0)</f>
        <v>33</v>
      </c>
    </row>
    <row r="18" spans="1:16" x14ac:dyDescent="0.25">
      <c r="A18" s="11" t="s">
        <v>314</v>
      </c>
      <c r="B18" s="11">
        <v>16</v>
      </c>
      <c r="C18" s="12" t="s">
        <v>315</v>
      </c>
      <c r="D18" s="13">
        <v>96</v>
      </c>
      <c r="E18" s="13">
        <v>98</v>
      </c>
      <c r="F18" s="14"/>
      <c r="G18" s="13"/>
      <c r="H18" s="13"/>
      <c r="I18" s="13"/>
      <c r="J18" s="13"/>
      <c r="M18">
        <f>D18+E18+F18+G18+H18</f>
        <v>194</v>
      </c>
      <c r="N18">
        <f>D18*0.17+E18*0.17+F18*0.17+G18*0.17+H18*0.17</f>
        <v>32.980000000000004</v>
      </c>
      <c r="O18">
        <f>I18*0.15</f>
        <v>0</v>
      </c>
      <c r="P18">
        <f>ROUND(N18+O18,0)</f>
        <v>33</v>
      </c>
    </row>
    <row r="19" spans="1:16" x14ac:dyDescent="0.25">
      <c r="A19" s="11" t="s">
        <v>316</v>
      </c>
      <c r="B19" s="11">
        <v>17</v>
      </c>
      <c r="C19" s="12" t="s">
        <v>317</v>
      </c>
      <c r="D19" s="13">
        <v>91</v>
      </c>
      <c r="E19" s="13">
        <v>88</v>
      </c>
      <c r="F19" s="14"/>
      <c r="G19" s="13"/>
      <c r="H19" s="13"/>
      <c r="I19" s="13"/>
      <c r="J19" s="13"/>
      <c r="M19">
        <f>D19+E19+F19+G19+H19</f>
        <v>179</v>
      </c>
      <c r="N19">
        <f>D19*0.17+E19*0.17+F19*0.17+G19*0.17+H19*0.17</f>
        <v>30.43</v>
      </c>
      <c r="O19">
        <f>I19*0.15</f>
        <v>0</v>
      </c>
      <c r="P19">
        <f>ROUND(N19+O19,0)</f>
        <v>30</v>
      </c>
    </row>
    <row r="20" spans="1:16" x14ac:dyDescent="0.25">
      <c r="A20" s="11" t="s">
        <v>318</v>
      </c>
      <c r="B20" s="11">
        <v>18</v>
      </c>
      <c r="C20" s="12" t="s">
        <v>319</v>
      </c>
      <c r="D20" s="13">
        <v>98</v>
      </c>
      <c r="E20" s="13">
        <v>93</v>
      </c>
      <c r="F20" s="14"/>
      <c r="G20" s="13"/>
      <c r="H20" s="13"/>
      <c r="I20" s="13"/>
      <c r="J20" s="13"/>
      <c r="M20">
        <f>D20+E20+F20+G20+H20</f>
        <v>191</v>
      </c>
      <c r="N20">
        <f>D20*0.17+E20*0.17+F20*0.17+G20*0.17+H20*0.17</f>
        <v>32.47</v>
      </c>
      <c r="O20">
        <f>I20*0.15</f>
        <v>0</v>
      </c>
      <c r="P20">
        <f>ROUND(N20+O20,0)</f>
        <v>32</v>
      </c>
    </row>
    <row r="21" spans="1:16" x14ac:dyDescent="0.25">
      <c r="A21" s="11" t="s">
        <v>320</v>
      </c>
      <c r="B21" s="11">
        <v>19</v>
      </c>
      <c r="C21" s="12" t="s">
        <v>321</v>
      </c>
      <c r="D21" s="13">
        <v>93</v>
      </c>
      <c r="E21" s="13">
        <v>92</v>
      </c>
      <c r="F21" s="14"/>
      <c r="G21" s="13"/>
      <c r="H21" s="13"/>
      <c r="I21" s="13"/>
      <c r="J21" s="13"/>
      <c r="M21">
        <f>D21+E21+F21+G21+H21</f>
        <v>185</v>
      </c>
      <c r="N21">
        <f>D21*0.17+E21*0.17+F21*0.17+G21*0.17+H21*0.17</f>
        <v>31.450000000000003</v>
      </c>
      <c r="O21">
        <f>I21*0.15</f>
        <v>0</v>
      </c>
      <c r="P21">
        <f>ROUND(N21+O21,0)</f>
        <v>31</v>
      </c>
    </row>
    <row r="22" spans="1:16" x14ac:dyDescent="0.25">
      <c r="A22" s="11" t="s">
        <v>322</v>
      </c>
      <c r="B22" s="11">
        <v>20</v>
      </c>
      <c r="C22" s="12" t="s">
        <v>323</v>
      </c>
      <c r="D22" s="13">
        <v>96</v>
      </c>
      <c r="E22" s="13">
        <v>96</v>
      </c>
      <c r="F22" s="14"/>
      <c r="G22" s="13"/>
      <c r="H22" s="13"/>
      <c r="I22" s="13"/>
      <c r="J22" s="13"/>
      <c r="M22">
        <f>D22+E22+F22+G22+H22</f>
        <v>192</v>
      </c>
      <c r="N22">
        <f>D22*0.17+E22*0.17+F22*0.17+G22*0.17+H22*0.17</f>
        <v>32.64</v>
      </c>
      <c r="O22">
        <f>I22*0.15</f>
        <v>0</v>
      </c>
      <c r="P22">
        <f>ROUND(N22+O22,0)</f>
        <v>33</v>
      </c>
    </row>
    <row r="23" spans="1:16" x14ac:dyDescent="0.25">
      <c r="A23" s="11" t="s">
        <v>324</v>
      </c>
      <c r="B23" s="11">
        <v>21</v>
      </c>
      <c r="C23" s="12" t="s">
        <v>325</v>
      </c>
      <c r="D23" s="13">
        <v>94</v>
      </c>
      <c r="E23" s="13">
        <v>98</v>
      </c>
      <c r="F23" s="14"/>
      <c r="G23" s="13"/>
      <c r="H23" s="13"/>
      <c r="I23" s="13"/>
      <c r="J23" s="13"/>
      <c r="M23">
        <f>D23+E23+F23+G23+H23</f>
        <v>192</v>
      </c>
      <c r="N23">
        <f>D23*0.17+E23*0.17+F23*0.17+G23*0.17+H23*0.17</f>
        <v>32.64</v>
      </c>
      <c r="O23">
        <f>I23*0.15</f>
        <v>0</v>
      </c>
      <c r="P23">
        <f>ROUND(N23+O23,0)</f>
        <v>33</v>
      </c>
    </row>
    <row r="24" spans="1:16" x14ac:dyDescent="0.25">
      <c r="A24" s="11" t="s">
        <v>326</v>
      </c>
      <c r="B24" s="11">
        <v>22</v>
      </c>
      <c r="C24" s="12" t="s">
        <v>327</v>
      </c>
      <c r="D24" s="13">
        <v>97</v>
      </c>
      <c r="E24" s="13">
        <v>88</v>
      </c>
      <c r="F24" s="14"/>
      <c r="G24" s="13"/>
      <c r="H24" s="13"/>
      <c r="I24" s="13"/>
      <c r="J24" s="13"/>
      <c r="M24">
        <f>D24+E24+F24+G24+H24</f>
        <v>185</v>
      </c>
      <c r="N24">
        <f>D24*0.17+E24*0.17+F24*0.17+G24*0.17+H24*0.17</f>
        <v>31.450000000000003</v>
      </c>
      <c r="O24">
        <f>I24*0.15</f>
        <v>0</v>
      </c>
      <c r="P24">
        <f>ROUND(N24+O24,0)</f>
        <v>31</v>
      </c>
    </row>
    <row r="25" spans="1:16" x14ac:dyDescent="0.25">
      <c r="A25" s="11" t="s">
        <v>328</v>
      </c>
      <c r="B25" s="11">
        <v>23</v>
      </c>
      <c r="C25" s="12" t="s">
        <v>329</v>
      </c>
      <c r="D25" s="13">
        <v>90</v>
      </c>
      <c r="E25" s="13">
        <v>94</v>
      </c>
      <c r="F25" s="14"/>
      <c r="G25" s="13"/>
      <c r="H25" s="13"/>
      <c r="I25" s="13"/>
      <c r="J25" s="13"/>
      <c r="M25">
        <f>D25+E25+F25+G25+H25</f>
        <v>184</v>
      </c>
      <c r="N25">
        <f>D25*0.17+E25*0.17+F25*0.17+G25*0.17+H25*0.17</f>
        <v>31.28</v>
      </c>
      <c r="O25">
        <f>I25*0.15</f>
        <v>0</v>
      </c>
      <c r="P25">
        <f>ROUND(N25+O25,0)</f>
        <v>31</v>
      </c>
    </row>
    <row r="26" spans="1:16" x14ac:dyDescent="0.25">
      <c r="A26" s="11" t="s">
        <v>330</v>
      </c>
      <c r="B26" s="11">
        <v>24</v>
      </c>
      <c r="C26" s="12" t="s">
        <v>331</v>
      </c>
      <c r="D26" s="13">
        <v>86</v>
      </c>
      <c r="E26" s="13">
        <v>76</v>
      </c>
      <c r="F26" s="14"/>
      <c r="G26" s="13"/>
      <c r="H26" s="13"/>
      <c r="I26" s="13"/>
      <c r="J26" s="13"/>
      <c r="M26">
        <f>D26+E26+F26+G26+H26</f>
        <v>162</v>
      </c>
      <c r="N26">
        <f>D26*0.17+E26*0.17+F26*0.17+G26*0.17+H26*0.17</f>
        <v>27.540000000000003</v>
      </c>
      <c r="O26">
        <f>I26*0.15</f>
        <v>0</v>
      </c>
      <c r="P26">
        <f>ROUND(N26+O26,0)</f>
        <v>28</v>
      </c>
    </row>
    <row r="27" spans="1:16" x14ac:dyDescent="0.25">
      <c r="A27" s="11" t="s">
        <v>332</v>
      </c>
      <c r="B27" s="11">
        <v>25</v>
      </c>
      <c r="C27" s="12" t="s">
        <v>333</v>
      </c>
      <c r="D27" s="13">
        <v>98</v>
      </c>
      <c r="E27" s="13">
        <v>95</v>
      </c>
      <c r="F27" s="14"/>
      <c r="G27" s="13"/>
      <c r="H27" s="13"/>
      <c r="I27" s="13"/>
      <c r="J27" s="13"/>
      <c r="M27">
        <f>D27+E27+F27+G27+H27</f>
        <v>193</v>
      </c>
      <c r="N27">
        <f>D27*0.17+E27*0.17+F27*0.17+G27*0.17+H27*0.17</f>
        <v>32.81</v>
      </c>
      <c r="O27">
        <f>I27*0.15</f>
        <v>0</v>
      </c>
      <c r="P27">
        <f>ROUND(N27+O27,0)</f>
        <v>33</v>
      </c>
    </row>
    <row r="28" spans="1:16" x14ac:dyDescent="0.25">
      <c r="A28" s="11" t="s">
        <v>334</v>
      </c>
      <c r="B28" s="11">
        <v>26</v>
      </c>
      <c r="C28" s="12" t="s">
        <v>335</v>
      </c>
      <c r="D28" s="13">
        <v>94</v>
      </c>
      <c r="E28" s="13">
        <v>96</v>
      </c>
      <c r="F28" s="14"/>
      <c r="G28" s="13"/>
      <c r="H28" s="13"/>
      <c r="I28" s="13"/>
      <c r="J28" s="13"/>
      <c r="M28">
        <f>D28+E28+F28+G28+H28</f>
        <v>190</v>
      </c>
      <c r="N28">
        <f>D28*0.17+E28*0.17+F28*0.17+G28*0.17+H28*0.17</f>
        <v>32.299999999999997</v>
      </c>
      <c r="O28">
        <f>I28*0.15</f>
        <v>0</v>
      </c>
      <c r="P28">
        <f>ROUND(N28+O28,0)</f>
        <v>32</v>
      </c>
    </row>
    <row r="29" spans="1:16" x14ac:dyDescent="0.25">
      <c r="A29" s="11" t="s">
        <v>336</v>
      </c>
      <c r="B29" s="11">
        <v>27</v>
      </c>
      <c r="C29" s="12" t="s">
        <v>337</v>
      </c>
      <c r="D29" s="13">
        <v>90</v>
      </c>
      <c r="E29" s="13">
        <v>90</v>
      </c>
      <c r="F29" s="14"/>
      <c r="G29" s="13"/>
      <c r="H29" s="13"/>
      <c r="I29" s="13"/>
      <c r="J29" s="13"/>
      <c r="M29">
        <f>D29+E29+F29+G29+H29</f>
        <v>180</v>
      </c>
      <c r="N29">
        <f>D29*0.17+E29*0.17+F29*0.17+G29*0.17+H29*0.17</f>
        <v>30.6</v>
      </c>
      <c r="O29">
        <f>I29*0.15</f>
        <v>0</v>
      </c>
      <c r="P29">
        <f>ROUND(N29+O29,0)</f>
        <v>31</v>
      </c>
    </row>
    <row r="30" spans="1:16" x14ac:dyDescent="0.25">
      <c r="A30" s="11" t="s">
        <v>338</v>
      </c>
      <c r="B30" s="11">
        <v>28</v>
      </c>
      <c r="C30" s="12" t="s">
        <v>339</v>
      </c>
      <c r="D30" s="13">
        <v>95</v>
      </c>
      <c r="E30" s="13">
        <v>96</v>
      </c>
      <c r="F30" s="14"/>
      <c r="G30" s="13"/>
      <c r="H30" s="13"/>
      <c r="I30" s="13"/>
      <c r="J30" s="13"/>
      <c r="M30">
        <f>D30+E30+F30+G30+H30</f>
        <v>191</v>
      </c>
      <c r="N30">
        <f>D30*0.17+E30*0.17+F30*0.17+G30*0.17+H30*0.17</f>
        <v>32.47</v>
      </c>
      <c r="O30">
        <f>I30*0.15</f>
        <v>0</v>
      </c>
      <c r="P30">
        <f>ROUND(N30+O30,0)</f>
        <v>32</v>
      </c>
    </row>
    <row r="31" spans="1:16" x14ac:dyDescent="0.25">
      <c r="A31" s="11" t="s">
        <v>340</v>
      </c>
      <c r="B31" s="11">
        <v>29</v>
      </c>
      <c r="C31" s="12" t="s">
        <v>341</v>
      </c>
      <c r="D31" s="13">
        <v>80</v>
      </c>
      <c r="E31" s="13">
        <v>88</v>
      </c>
      <c r="F31" s="14"/>
      <c r="G31" s="13"/>
      <c r="H31" s="13"/>
      <c r="I31" s="13"/>
      <c r="J31" s="13"/>
      <c r="M31">
        <f>D31+E31+F31+G31+H31</f>
        <v>168</v>
      </c>
      <c r="N31">
        <f>D31*0.17+E31*0.17+F31*0.17+G31*0.17+H31*0.17</f>
        <v>28.560000000000002</v>
      </c>
      <c r="O31">
        <f>I31*0.15</f>
        <v>0</v>
      </c>
      <c r="P31">
        <f>ROUND(N31+O31,0)</f>
        <v>29</v>
      </c>
    </row>
    <row r="32" spans="1:16" x14ac:dyDescent="0.25">
      <c r="A32" s="11" t="s">
        <v>342</v>
      </c>
      <c r="B32" s="11">
        <v>30</v>
      </c>
      <c r="C32" s="12" t="s">
        <v>343</v>
      </c>
      <c r="D32" s="13">
        <v>96</v>
      </c>
      <c r="E32" s="13">
        <v>98</v>
      </c>
      <c r="F32" s="14"/>
      <c r="G32" s="13"/>
      <c r="H32" s="13"/>
      <c r="I32" s="13"/>
      <c r="J32" s="13"/>
      <c r="M32">
        <f>D32+E32+F32+G32+H32</f>
        <v>194</v>
      </c>
      <c r="N32">
        <f>D32*0.17+E32*0.17+F32*0.17+G32*0.17+H32*0.17</f>
        <v>32.980000000000004</v>
      </c>
      <c r="O32">
        <f>I32*0.15</f>
        <v>0</v>
      </c>
      <c r="P32">
        <f>ROUND(N32+O32,0)</f>
        <v>33</v>
      </c>
    </row>
    <row r="33" spans="1:16" x14ac:dyDescent="0.25">
      <c r="A33" s="11" t="s">
        <v>344</v>
      </c>
      <c r="B33" s="11">
        <v>31</v>
      </c>
      <c r="C33" s="12" t="s">
        <v>345</v>
      </c>
      <c r="D33" s="13">
        <v>86</v>
      </c>
      <c r="E33" s="13">
        <v>92</v>
      </c>
      <c r="F33" s="14"/>
      <c r="G33" s="13"/>
      <c r="H33" s="13"/>
      <c r="I33" s="13"/>
      <c r="J33" s="13"/>
      <c r="M33">
        <f>D33+E33+F33+G33+H33</f>
        <v>178</v>
      </c>
      <c r="N33">
        <f>D33*0.17+E33*0.17+F33*0.17+G33*0.17+H33*0.17</f>
        <v>30.26</v>
      </c>
      <c r="O33">
        <f>I33*0.15</f>
        <v>0</v>
      </c>
      <c r="P33">
        <f>ROUND(N33+O33,0)</f>
        <v>30</v>
      </c>
    </row>
  </sheetData>
  <sheetProtection algorithmName="SHA-512" hashValue="INorGFyEGQ6q3dol72R2TOw6e/qvcydjEImB+dgv7LFM1A6JPZhnAvmkYWhjWm90k544cHZWXesUB4mUnDLpGA==" saltValue="hMF2W04lxCQjIrHbwKTmMw==" spinCount="100000" sheet="1" objects="1" scenarios="1"/>
  <dataValidations count="31">
    <dataValidation type="whole" allowBlank="1" showInputMessage="1" showErrorMessage="1" errorTitle="Valor fuera de rango" error="Ingrese un valor correcto" sqref="F3" xr:uid="{DABFE4FF-70DD-4186-88D8-F2C960343E9A}">
      <formula1>0</formula1>
      <formula2>100</formula2>
    </dataValidation>
    <dataValidation type="whole" allowBlank="1" showInputMessage="1" showErrorMessage="1" errorTitle="Valor fuera de rango" error="Ingrese un valor correcto" sqref="F4" xr:uid="{2DD085F5-9BBF-43BD-A135-D5849B650A9A}">
      <formula1>0</formula1>
      <formula2>100</formula2>
    </dataValidation>
    <dataValidation type="whole" allowBlank="1" showInputMessage="1" showErrorMessage="1" errorTitle="Valor fuera de rango" error="Ingrese un valor correcto" sqref="F5" xr:uid="{A524581B-8428-4197-92A9-48D70E6BA872}">
      <formula1>0</formula1>
      <formula2>100</formula2>
    </dataValidation>
    <dataValidation type="whole" allowBlank="1" showInputMessage="1" showErrorMessage="1" errorTitle="Valor fuera de rango" error="Ingrese un valor correcto" sqref="F6" xr:uid="{A0D60397-DB65-4CAA-A331-ACFDD172A300}">
      <formula1>0</formula1>
      <formula2>100</formula2>
    </dataValidation>
    <dataValidation type="whole" allowBlank="1" showInputMessage="1" showErrorMessage="1" errorTitle="Valor fuera de rango" error="Ingrese un valor correcto" sqref="F7" xr:uid="{7734D55A-B7D0-49E8-8375-730639C50EC2}">
      <formula1>0</formula1>
      <formula2>100</formula2>
    </dataValidation>
    <dataValidation type="whole" allowBlank="1" showInputMessage="1" showErrorMessage="1" errorTitle="Valor fuera de rango" error="Ingrese un valor correcto" sqref="F8" xr:uid="{AD7C857E-90C1-453A-BDCF-BFB0A3C51631}">
      <formula1>0</formula1>
      <formula2>100</formula2>
    </dataValidation>
    <dataValidation type="whole" allowBlank="1" showInputMessage="1" showErrorMessage="1" errorTitle="Valor fuera de rango" error="Ingrese un valor correcto" sqref="F9" xr:uid="{8E52F2E7-66B6-444E-A660-6252E412F571}">
      <formula1>0</formula1>
      <formula2>100</formula2>
    </dataValidation>
    <dataValidation type="whole" allowBlank="1" showInputMessage="1" showErrorMessage="1" errorTitle="Valor fuera de rango" error="Ingrese un valor correcto" sqref="F10" xr:uid="{FE55999B-3DEE-417E-8084-BEC4EDFE07FE}">
      <formula1>0</formula1>
      <formula2>100</formula2>
    </dataValidation>
    <dataValidation type="whole" allowBlank="1" showInputMessage="1" showErrorMessage="1" errorTitle="Valor fuera de rango" error="Ingrese un valor correcto" sqref="F11" xr:uid="{7BF48E68-30A0-45C2-A1BA-01AB92857D92}">
      <formula1>0</formula1>
      <formula2>100</formula2>
    </dataValidation>
    <dataValidation type="whole" allowBlank="1" showInputMessage="1" showErrorMessage="1" errorTitle="Valor fuera de rango" error="Ingrese un valor correcto" sqref="F12" xr:uid="{C9A1059B-CAD1-435A-B183-7F787B5F0F63}">
      <formula1>0</formula1>
      <formula2>100</formula2>
    </dataValidation>
    <dataValidation type="whole" allowBlank="1" showInputMessage="1" showErrorMessage="1" errorTitle="Valor fuera de rango" error="Ingrese un valor correcto" sqref="F13" xr:uid="{87E8CED6-5811-4E7D-A282-021B5703859C}">
      <formula1>0</formula1>
      <formula2>100</formula2>
    </dataValidation>
    <dataValidation type="whole" allowBlank="1" showInputMessage="1" showErrorMessage="1" errorTitle="Valor fuera de rango" error="Ingrese un valor correcto" sqref="F14" xr:uid="{F998531A-5E93-4929-8245-1066162A76D9}">
      <formula1>0</formula1>
      <formula2>100</formula2>
    </dataValidation>
    <dataValidation type="whole" allowBlank="1" showInputMessage="1" showErrorMessage="1" errorTitle="Valor fuera de rango" error="Ingrese un valor correcto" sqref="F15" xr:uid="{4A9684BD-5E17-44FB-9E9E-7960F0937C4A}">
      <formula1>0</formula1>
      <formula2>100</formula2>
    </dataValidation>
    <dataValidation type="whole" allowBlank="1" showInputMessage="1" showErrorMessage="1" errorTitle="Valor fuera de rango" error="Ingrese un valor correcto" sqref="F16" xr:uid="{0BDC605E-03DF-420A-9509-6161EC121DA0}">
      <formula1>0</formula1>
      <formula2>100</formula2>
    </dataValidation>
    <dataValidation type="whole" allowBlank="1" showInputMessage="1" showErrorMessage="1" errorTitle="Valor fuera de rango" error="Ingrese un valor correcto" sqref="F17" xr:uid="{6BE3B989-02B0-438C-AAA3-859436A9C087}">
      <formula1>0</formula1>
      <formula2>100</formula2>
    </dataValidation>
    <dataValidation type="whole" allowBlank="1" showInputMessage="1" showErrorMessage="1" errorTitle="Valor fuera de rango" error="Ingrese un valor correcto" sqref="F18" xr:uid="{B7F9ED0C-0423-4A40-9E80-65BF8E96B9C3}">
      <formula1>0</formula1>
      <formula2>100</formula2>
    </dataValidation>
    <dataValidation type="whole" allowBlank="1" showInputMessage="1" showErrorMessage="1" errorTitle="Valor fuera de rango" error="Ingrese un valor correcto" sqref="F19" xr:uid="{66907813-F396-4769-A8BF-39840EC638A1}">
      <formula1>0</formula1>
      <formula2>100</formula2>
    </dataValidation>
    <dataValidation type="whole" allowBlank="1" showInputMessage="1" showErrorMessage="1" errorTitle="Valor fuera de rango" error="Ingrese un valor correcto" sqref="F20" xr:uid="{A548CEF4-7A9A-42E8-A20D-F69255B9850B}">
      <formula1>0</formula1>
      <formula2>100</formula2>
    </dataValidation>
    <dataValidation type="whole" allowBlank="1" showInputMessage="1" showErrorMessage="1" errorTitle="Valor fuera de rango" error="Ingrese un valor correcto" sqref="F21" xr:uid="{41FD4CFC-F4FD-4AA3-81E1-BD4F8AAD2434}">
      <formula1>0</formula1>
      <formula2>100</formula2>
    </dataValidation>
    <dataValidation type="whole" allowBlank="1" showInputMessage="1" showErrorMessage="1" errorTitle="Valor fuera de rango" error="Ingrese un valor correcto" sqref="F22" xr:uid="{E98AA936-CA6B-46D5-92CA-77F57DF9A0B9}">
      <formula1>0</formula1>
      <formula2>100</formula2>
    </dataValidation>
    <dataValidation type="whole" allowBlank="1" showInputMessage="1" showErrorMessage="1" errorTitle="Valor fuera de rango" error="Ingrese un valor correcto" sqref="F23" xr:uid="{552F57E2-B689-49EB-86F9-B9B3F09FB77A}">
      <formula1>0</formula1>
      <formula2>100</formula2>
    </dataValidation>
    <dataValidation type="whole" allowBlank="1" showInputMessage="1" showErrorMessage="1" errorTitle="Valor fuera de rango" error="Ingrese un valor correcto" sqref="F24" xr:uid="{9F0001A3-6FDF-40E4-8B40-683A0D941246}">
      <formula1>0</formula1>
      <formula2>100</formula2>
    </dataValidation>
    <dataValidation type="whole" allowBlank="1" showInputMessage="1" showErrorMessage="1" errorTitle="Valor fuera de rango" error="Ingrese un valor correcto" sqref="F25" xr:uid="{6B6B6710-6FFB-4B9E-A206-CC437A3E59D7}">
      <formula1>0</formula1>
      <formula2>100</formula2>
    </dataValidation>
    <dataValidation type="whole" allowBlank="1" showInputMessage="1" showErrorMessage="1" errorTitle="Valor fuera de rango" error="Ingrese un valor correcto" sqref="F26" xr:uid="{993F83EB-5FD2-4F64-88BD-646BF44DDA40}">
      <formula1>0</formula1>
      <formula2>100</formula2>
    </dataValidation>
    <dataValidation type="whole" allowBlank="1" showInputMessage="1" showErrorMessage="1" errorTitle="Valor fuera de rango" error="Ingrese un valor correcto" sqref="F27" xr:uid="{DB6BAAE9-392E-4E4E-989B-C914D9E029F0}">
      <formula1>0</formula1>
      <formula2>100</formula2>
    </dataValidation>
    <dataValidation type="whole" allowBlank="1" showInputMessage="1" showErrorMessage="1" errorTitle="Valor fuera de rango" error="Ingrese un valor correcto" sqref="F28" xr:uid="{39CD7923-C9B2-490D-97B1-9D47B60CDD20}">
      <formula1>0</formula1>
      <formula2>100</formula2>
    </dataValidation>
    <dataValidation type="whole" allowBlank="1" showInputMessage="1" showErrorMessage="1" errorTitle="Valor fuera de rango" error="Ingrese un valor correcto" sqref="F29" xr:uid="{418DF235-6147-44FB-930F-94B27E85E73F}">
      <formula1>0</formula1>
      <formula2>100</formula2>
    </dataValidation>
    <dataValidation type="whole" allowBlank="1" showInputMessage="1" showErrorMessage="1" errorTitle="Valor fuera de rango" error="Ingrese un valor correcto" sqref="F30" xr:uid="{0ACC660E-D0E8-4218-BF5E-5BEE64ECAEE8}">
      <formula1>0</formula1>
      <formula2>100</formula2>
    </dataValidation>
    <dataValidation type="whole" allowBlank="1" showInputMessage="1" showErrorMessage="1" errorTitle="Valor fuera de rango" error="Ingrese un valor correcto" sqref="F31" xr:uid="{14A8DDA8-DB47-4A23-B01D-CC13BF121D0D}">
      <formula1>0</formula1>
      <formula2>100</formula2>
    </dataValidation>
    <dataValidation type="whole" allowBlank="1" showInputMessage="1" showErrorMessage="1" errorTitle="Valor fuera de rango" error="Ingrese un valor correcto" sqref="F32" xr:uid="{B03C40E4-A2D8-4ADF-8E77-46A3FE92E66E}">
      <formula1>0</formula1>
      <formula2>100</formula2>
    </dataValidation>
    <dataValidation type="whole" allowBlank="1" showInputMessage="1" showErrorMessage="1" errorTitle="Valor fuera de rango" error="Ingrese un valor correcto" sqref="F33" xr:uid="{52E7079B-C4F9-4416-B8BD-53883612F577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DF488-11A0-4FAE-A5C8-B5DDDA48A188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347</v>
      </c>
      <c r="C1" s="1" t="s">
        <v>348</v>
      </c>
      <c r="D1" s="5" t="s">
        <v>411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349</v>
      </c>
      <c r="B3" s="11">
        <v>1</v>
      </c>
      <c r="C3" s="12" t="s">
        <v>350</v>
      </c>
      <c r="D3" s="13">
        <v>96</v>
      </c>
      <c r="E3" s="13">
        <v>89</v>
      </c>
      <c r="F3" s="14"/>
      <c r="G3" s="13"/>
      <c r="H3" s="13"/>
      <c r="I3" s="13"/>
      <c r="J3" s="13"/>
      <c r="M3">
        <f>D3+E3+F3+G3+H3</f>
        <v>185</v>
      </c>
      <c r="N3">
        <f>D3*0.17+E3*0.17+F3*0.17+G3*0.17+H3*0.17</f>
        <v>31.450000000000003</v>
      </c>
      <c r="O3">
        <f>I3*0.15</f>
        <v>0</v>
      </c>
      <c r="P3">
        <f>ROUND(N3+O3,0)</f>
        <v>31</v>
      </c>
    </row>
    <row r="4" spans="1:16" x14ac:dyDescent="0.25">
      <c r="A4" s="11" t="s">
        <v>351</v>
      </c>
      <c r="B4" s="11">
        <v>2</v>
      </c>
      <c r="C4" s="12" t="s">
        <v>352</v>
      </c>
      <c r="D4" s="13">
        <v>87</v>
      </c>
      <c r="E4" s="13">
        <v>95</v>
      </c>
      <c r="F4" s="14"/>
      <c r="G4" s="13"/>
      <c r="H4" s="13"/>
      <c r="I4" s="13"/>
      <c r="J4" s="13"/>
      <c r="M4">
        <f>D4+E4+F4+G4+H4</f>
        <v>182</v>
      </c>
      <c r="N4">
        <f>D4*0.17+E4*0.17+F4*0.17+G4*0.17+H4*0.17</f>
        <v>30.940000000000005</v>
      </c>
      <c r="O4">
        <f>I4*0.15</f>
        <v>0</v>
      </c>
      <c r="P4">
        <f>ROUND(N4+O4,0)</f>
        <v>31</v>
      </c>
    </row>
    <row r="5" spans="1:16" x14ac:dyDescent="0.25">
      <c r="A5" s="11" t="s">
        <v>353</v>
      </c>
      <c r="B5" s="11">
        <v>3</v>
      </c>
      <c r="C5" s="12" t="s">
        <v>354</v>
      </c>
      <c r="D5" s="13">
        <v>80</v>
      </c>
      <c r="E5" s="13">
        <v>84</v>
      </c>
      <c r="F5" s="14"/>
      <c r="G5" s="13"/>
      <c r="H5" s="13"/>
      <c r="I5" s="13"/>
      <c r="J5" s="13"/>
      <c r="M5">
        <f>D5+E5+F5+G5+H5</f>
        <v>164</v>
      </c>
      <c r="N5">
        <f>D5*0.17+E5*0.17+F5*0.17+G5*0.17+H5*0.17</f>
        <v>27.880000000000003</v>
      </c>
      <c r="O5">
        <f>I5*0.15</f>
        <v>0</v>
      </c>
      <c r="P5">
        <f>ROUND(N5+O5,0)</f>
        <v>28</v>
      </c>
    </row>
    <row r="6" spans="1:16" x14ac:dyDescent="0.25">
      <c r="A6" s="11" t="s">
        <v>355</v>
      </c>
      <c r="B6" s="11">
        <v>4</v>
      </c>
      <c r="C6" s="12" t="s">
        <v>356</v>
      </c>
      <c r="D6" s="13">
        <v>91</v>
      </c>
      <c r="E6" s="13">
        <v>92</v>
      </c>
      <c r="F6" s="14"/>
      <c r="G6" s="13"/>
      <c r="H6" s="13"/>
      <c r="I6" s="13"/>
      <c r="J6" s="13"/>
      <c r="M6">
        <f>D6+E6+F6+G6+H6</f>
        <v>183</v>
      </c>
      <c r="N6">
        <f>D6*0.17+E6*0.17+F6*0.17+G6*0.17+H6*0.17</f>
        <v>31.11</v>
      </c>
      <c r="O6">
        <f>I6*0.15</f>
        <v>0</v>
      </c>
      <c r="P6">
        <f>ROUND(N6+O6,0)</f>
        <v>31</v>
      </c>
    </row>
    <row r="7" spans="1:16" x14ac:dyDescent="0.25">
      <c r="A7" s="11" t="s">
        <v>357</v>
      </c>
      <c r="B7" s="11">
        <v>5</v>
      </c>
      <c r="C7" s="12" t="s">
        <v>358</v>
      </c>
      <c r="D7" s="13">
        <v>98</v>
      </c>
      <c r="E7" s="13">
        <v>94</v>
      </c>
      <c r="F7" s="14"/>
      <c r="G7" s="13"/>
      <c r="H7" s="13"/>
      <c r="I7" s="13"/>
      <c r="J7" s="13"/>
      <c r="M7">
        <f>D7+E7+F7+G7+H7</f>
        <v>192</v>
      </c>
      <c r="N7">
        <f>D7*0.17+E7*0.17+F7*0.17+G7*0.17+H7*0.17</f>
        <v>32.64</v>
      </c>
      <c r="O7">
        <f>I7*0.15</f>
        <v>0</v>
      </c>
      <c r="P7">
        <f>ROUND(N7+O7,0)</f>
        <v>33</v>
      </c>
    </row>
    <row r="8" spans="1:16" x14ac:dyDescent="0.25">
      <c r="A8" s="11" t="s">
        <v>359</v>
      </c>
      <c r="B8" s="11">
        <v>6</v>
      </c>
      <c r="C8" s="12" t="s">
        <v>360</v>
      </c>
      <c r="D8" s="13">
        <v>96</v>
      </c>
      <c r="E8" s="13">
        <v>96</v>
      </c>
      <c r="F8" s="14"/>
      <c r="G8" s="13"/>
      <c r="H8" s="13"/>
      <c r="I8" s="13"/>
      <c r="J8" s="13"/>
      <c r="M8">
        <f>D8+E8+F8+G8+H8</f>
        <v>192</v>
      </c>
      <c r="N8">
        <f>D8*0.17+E8*0.17+F8*0.17+G8*0.17+H8*0.17</f>
        <v>32.64</v>
      </c>
      <c r="O8">
        <f>I8*0.15</f>
        <v>0</v>
      </c>
      <c r="P8">
        <f>ROUND(N8+O8,0)</f>
        <v>33</v>
      </c>
    </row>
    <row r="9" spans="1:16" x14ac:dyDescent="0.25">
      <c r="A9" s="11" t="s">
        <v>361</v>
      </c>
      <c r="B9" s="11">
        <v>7</v>
      </c>
      <c r="C9" s="12" t="s">
        <v>362</v>
      </c>
      <c r="D9" s="13">
        <v>98</v>
      </c>
      <c r="E9" s="13">
        <v>95</v>
      </c>
      <c r="F9" s="14"/>
      <c r="G9" s="13"/>
      <c r="H9" s="13"/>
      <c r="I9" s="13"/>
      <c r="J9" s="13"/>
      <c r="M9">
        <f>D9+E9+F9+G9+H9</f>
        <v>193</v>
      </c>
      <c r="N9">
        <f>D9*0.17+E9*0.17+F9*0.17+G9*0.17+H9*0.17</f>
        <v>32.81</v>
      </c>
      <c r="O9">
        <f>I9*0.15</f>
        <v>0</v>
      </c>
      <c r="P9">
        <f>ROUND(N9+O9,0)</f>
        <v>33</v>
      </c>
    </row>
    <row r="10" spans="1:16" x14ac:dyDescent="0.25">
      <c r="A10" s="11" t="s">
        <v>363</v>
      </c>
      <c r="B10" s="11">
        <v>8</v>
      </c>
      <c r="C10" s="12" t="s">
        <v>364</v>
      </c>
      <c r="D10" s="13">
        <v>90</v>
      </c>
      <c r="E10" s="13">
        <v>92</v>
      </c>
      <c r="F10" s="14"/>
      <c r="G10" s="13"/>
      <c r="H10" s="13"/>
      <c r="I10" s="13"/>
      <c r="J10" s="13"/>
      <c r="M10">
        <f>D10+E10+F10+G10+H10</f>
        <v>182</v>
      </c>
      <c r="N10">
        <f>D10*0.17+E10*0.17+F10*0.17+G10*0.17+H10*0.17</f>
        <v>30.94</v>
      </c>
      <c r="O10">
        <f>I10*0.15</f>
        <v>0</v>
      </c>
      <c r="P10">
        <f>ROUND(N10+O10,0)</f>
        <v>31</v>
      </c>
    </row>
    <row r="11" spans="1:16" x14ac:dyDescent="0.25">
      <c r="A11" s="11" t="s">
        <v>365</v>
      </c>
      <c r="B11" s="11">
        <v>9</v>
      </c>
      <c r="C11" s="12" t="s">
        <v>366</v>
      </c>
      <c r="D11" s="13">
        <v>94</v>
      </c>
      <c r="E11" s="13">
        <v>98</v>
      </c>
      <c r="F11" s="14"/>
      <c r="G11" s="13"/>
      <c r="H11" s="13"/>
      <c r="I11" s="13"/>
      <c r="J11" s="13"/>
      <c r="M11">
        <f>D11+E11+F11+G11+H11</f>
        <v>192</v>
      </c>
      <c r="N11">
        <f>D11*0.17+E11*0.17+F11*0.17+G11*0.17+H11*0.17</f>
        <v>32.64</v>
      </c>
      <c r="O11">
        <f>I11*0.15</f>
        <v>0</v>
      </c>
      <c r="P11">
        <f>ROUND(N11+O11,0)</f>
        <v>33</v>
      </c>
    </row>
    <row r="12" spans="1:16" x14ac:dyDescent="0.25">
      <c r="A12" s="11" t="s">
        <v>367</v>
      </c>
      <c r="B12" s="11">
        <v>10</v>
      </c>
      <c r="C12" s="12" t="s">
        <v>368</v>
      </c>
      <c r="D12" s="13">
        <v>99</v>
      </c>
      <c r="E12" s="13">
        <v>97</v>
      </c>
      <c r="F12" s="14"/>
      <c r="G12" s="13"/>
      <c r="H12" s="13"/>
      <c r="I12" s="13"/>
      <c r="J12" s="13"/>
      <c r="M12">
        <f>D12+E12+F12+G12+H12</f>
        <v>196</v>
      </c>
      <c r="N12">
        <f>D12*0.17+E12*0.17+F12*0.17+G12*0.17+H12*0.17</f>
        <v>33.320000000000007</v>
      </c>
      <c r="O12">
        <f>I12*0.15</f>
        <v>0</v>
      </c>
      <c r="P12">
        <f>ROUND(N12+O12,0)</f>
        <v>33</v>
      </c>
    </row>
    <row r="13" spans="1:16" x14ac:dyDescent="0.25">
      <c r="A13" s="11" t="s">
        <v>369</v>
      </c>
      <c r="B13" s="11">
        <v>11</v>
      </c>
      <c r="C13" s="12" t="s">
        <v>370</v>
      </c>
      <c r="D13" s="13">
        <v>86</v>
      </c>
      <c r="E13" s="13">
        <v>98</v>
      </c>
      <c r="F13" s="14"/>
      <c r="G13" s="13"/>
      <c r="H13" s="13"/>
      <c r="I13" s="13"/>
      <c r="J13" s="13"/>
      <c r="M13">
        <f>D13+E13+F13+G13+H13</f>
        <v>184</v>
      </c>
      <c r="N13">
        <f>D13*0.17+E13*0.17+F13*0.17+G13*0.17+H13*0.17</f>
        <v>31.28</v>
      </c>
      <c r="O13">
        <f>I13*0.15</f>
        <v>0</v>
      </c>
      <c r="P13">
        <f>ROUND(N13+O13,0)</f>
        <v>31</v>
      </c>
    </row>
    <row r="14" spans="1:16" x14ac:dyDescent="0.25">
      <c r="A14" s="11" t="s">
        <v>371</v>
      </c>
      <c r="B14" s="11">
        <v>12</v>
      </c>
      <c r="C14" s="12" t="s">
        <v>372</v>
      </c>
      <c r="D14" s="13">
        <v>93</v>
      </c>
      <c r="E14" s="13">
        <v>90</v>
      </c>
      <c r="F14" s="14"/>
      <c r="G14" s="13"/>
      <c r="H14" s="13"/>
      <c r="I14" s="13"/>
      <c r="J14" s="13"/>
      <c r="M14">
        <f>D14+E14+F14+G14+H14</f>
        <v>183</v>
      </c>
      <c r="N14">
        <f>D14*0.17+E14*0.17+F14*0.17+G14*0.17+H14*0.17</f>
        <v>31.11</v>
      </c>
      <c r="O14">
        <f>I14*0.15</f>
        <v>0</v>
      </c>
      <c r="P14">
        <f>ROUND(N14+O14,0)</f>
        <v>31</v>
      </c>
    </row>
    <row r="15" spans="1:16" x14ac:dyDescent="0.25">
      <c r="A15" s="11" t="s">
        <v>373</v>
      </c>
      <c r="B15" s="11">
        <v>13</v>
      </c>
      <c r="C15" s="12" t="s">
        <v>374</v>
      </c>
      <c r="D15" s="13">
        <v>95</v>
      </c>
      <c r="E15" s="13">
        <v>97</v>
      </c>
      <c r="F15" s="14"/>
      <c r="G15" s="13"/>
      <c r="H15" s="13"/>
      <c r="I15" s="13"/>
      <c r="J15" s="13"/>
      <c r="M15">
        <f>D15+E15+F15+G15+H15</f>
        <v>192</v>
      </c>
      <c r="N15">
        <f>D15*0.17+E15*0.17+F15*0.17+G15*0.17+H15*0.17</f>
        <v>32.64</v>
      </c>
      <c r="O15">
        <f>I15*0.15</f>
        <v>0</v>
      </c>
      <c r="P15">
        <f>ROUND(N15+O15,0)</f>
        <v>33</v>
      </c>
    </row>
    <row r="16" spans="1:16" x14ac:dyDescent="0.25">
      <c r="A16" s="11" t="s">
        <v>375</v>
      </c>
      <c r="B16" s="11">
        <v>14</v>
      </c>
      <c r="C16" s="12" t="s">
        <v>376</v>
      </c>
      <c r="D16" s="13">
        <v>86</v>
      </c>
      <c r="E16" s="13">
        <v>89</v>
      </c>
      <c r="F16" s="14"/>
      <c r="G16" s="13"/>
      <c r="H16" s="13"/>
      <c r="I16" s="13"/>
      <c r="J16" s="13"/>
      <c r="M16">
        <f>D16+E16+F16+G16+H16</f>
        <v>175</v>
      </c>
      <c r="N16">
        <f>D16*0.17+E16*0.17+F16*0.17+G16*0.17+H16*0.17</f>
        <v>29.75</v>
      </c>
      <c r="O16">
        <f>I16*0.15</f>
        <v>0</v>
      </c>
      <c r="P16">
        <f>ROUND(N16+O16,0)</f>
        <v>30</v>
      </c>
    </row>
    <row r="17" spans="1:16" x14ac:dyDescent="0.25">
      <c r="A17" s="11" t="s">
        <v>377</v>
      </c>
      <c r="B17" s="11">
        <v>15</v>
      </c>
      <c r="C17" s="12" t="s">
        <v>378</v>
      </c>
      <c r="D17" s="13">
        <v>98</v>
      </c>
      <c r="E17" s="13">
        <v>88</v>
      </c>
      <c r="F17" s="14"/>
      <c r="G17" s="13"/>
      <c r="H17" s="13"/>
      <c r="I17" s="13"/>
      <c r="J17" s="13"/>
      <c r="M17">
        <f>D17+E17+F17+G17+H17</f>
        <v>186</v>
      </c>
      <c r="N17">
        <f>D17*0.17+E17*0.17+F17*0.17+G17*0.17+H17*0.17</f>
        <v>31.62</v>
      </c>
      <c r="O17">
        <f>I17*0.15</f>
        <v>0</v>
      </c>
      <c r="P17">
        <f>ROUND(N17+O17,0)</f>
        <v>32</v>
      </c>
    </row>
    <row r="18" spans="1:16" x14ac:dyDescent="0.25">
      <c r="A18" s="11" t="s">
        <v>379</v>
      </c>
      <c r="B18" s="11">
        <v>16</v>
      </c>
      <c r="C18" s="12" t="s">
        <v>380</v>
      </c>
      <c r="D18" s="13">
        <v>86</v>
      </c>
      <c r="E18" s="13">
        <v>91</v>
      </c>
      <c r="F18" s="14"/>
      <c r="G18" s="13"/>
      <c r="H18" s="13"/>
      <c r="I18" s="13"/>
      <c r="J18" s="13"/>
      <c r="M18">
        <f>D18+E18+F18+G18+H18</f>
        <v>177</v>
      </c>
      <c r="N18">
        <f>D18*0.17+E18*0.17+F18*0.17+G18*0.17+H18*0.17</f>
        <v>30.090000000000003</v>
      </c>
      <c r="O18">
        <f>I18*0.15</f>
        <v>0</v>
      </c>
      <c r="P18">
        <f>ROUND(N18+O18,0)</f>
        <v>30</v>
      </c>
    </row>
    <row r="19" spans="1:16" x14ac:dyDescent="0.25">
      <c r="A19" s="11" t="s">
        <v>381</v>
      </c>
      <c r="B19" s="11">
        <v>17</v>
      </c>
      <c r="C19" s="12" t="s">
        <v>382</v>
      </c>
      <c r="D19" s="13">
        <v>92</v>
      </c>
      <c r="E19" s="13">
        <v>91</v>
      </c>
      <c r="F19" s="14"/>
      <c r="G19" s="13"/>
      <c r="H19" s="13"/>
      <c r="I19" s="13"/>
      <c r="J19" s="13"/>
      <c r="M19">
        <f>D19+E19+F19+G19+H19</f>
        <v>183</v>
      </c>
      <c r="N19">
        <f>D19*0.17+E19*0.17+F19*0.17+G19*0.17+H19*0.17</f>
        <v>31.11</v>
      </c>
      <c r="O19">
        <f>I19*0.15</f>
        <v>0</v>
      </c>
      <c r="P19">
        <f>ROUND(N19+O19,0)</f>
        <v>31</v>
      </c>
    </row>
    <row r="20" spans="1:16" x14ac:dyDescent="0.25">
      <c r="A20" s="11" t="s">
        <v>383</v>
      </c>
      <c r="B20" s="11">
        <v>18</v>
      </c>
      <c r="C20" s="12" t="s">
        <v>384</v>
      </c>
      <c r="D20" s="13">
        <v>98</v>
      </c>
      <c r="E20" s="13">
        <v>98</v>
      </c>
      <c r="F20" s="14"/>
      <c r="G20" s="13"/>
      <c r="H20" s="13"/>
      <c r="I20" s="13"/>
      <c r="J20" s="13"/>
      <c r="M20">
        <f>D20+E20+F20+G20+H20</f>
        <v>196</v>
      </c>
      <c r="N20">
        <f>D20*0.17+E20*0.17+F20*0.17+G20*0.17+H20*0.17</f>
        <v>33.32</v>
      </c>
      <c r="O20">
        <f>I20*0.15</f>
        <v>0</v>
      </c>
      <c r="P20">
        <f>ROUND(N20+O20,0)</f>
        <v>33</v>
      </c>
    </row>
    <row r="21" spans="1:16" x14ac:dyDescent="0.25">
      <c r="A21" s="11" t="s">
        <v>385</v>
      </c>
      <c r="B21" s="11">
        <v>19</v>
      </c>
      <c r="C21" s="12" t="s">
        <v>386</v>
      </c>
      <c r="D21" s="13">
        <v>96</v>
      </c>
      <c r="E21" s="13">
        <v>98</v>
      </c>
      <c r="F21" s="14"/>
      <c r="G21" s="13"/>
      <c r="H21" s="13"/>
      <c r="I21" s="13"/>
      <c r="J21" s="13"/>
      <c r="M21">
        <f>D21+E21+F21+G21+H21</f>
        <v>194</v>
      </c>
      <c r="N21">
        <f>D21*0.17+E21*0.17+F21*0.17+G21*0.17+H21*0.17</f>
        <v>32.980000000000004</v>
      </c>
      <c r="O21">
        <f>I21*0.15</f>
        <v>0</v>
      </c>
      <c r="P21">
        <f>ROUND(N21+O21,0)</f>
        <v>33</v>
      </c>
    </row>
    <row r="22" spans="1:16" x14ac:dyDescent="0.25">
      <c r="A22" s="11" t="s">
        <v>387</v>
      </c>
      <c r="B22" s="11">
        <v>20</v>
      </c>
      <c r="C22" s="12" t="s">
        <v>388</v>
      </c>
      <c r="D22" s="13">
        <v>98</v>
      </c>
      <c r="E22" s="13">
        <v>98</v>
      </c>
      <c r="F22" s="14"/>
      <c r="G22" s="13"/>
      <c r="H22" s="13"/>
      <c r="I22" s="13"/>
      <c r="J22" s="13"/>
      <c r="M22">
        <f>D22+E22+F22+G22+H22</f>
        <v>196</v>
      </c>
      <c r="N22">
        <f>D22*0.17+E22*0.17+F22*0.17+G22*0.17+H22*0.17</f>
        <v>33.32</v>
      </c>
      <c r="O22">
        <f>I22*0.15</f>
        <v>0</v>
      </c>
      <c r="P22">
        <f>ROUND(N22+O22,0)</f>
        <v>33</v>
      </c>
    </row>
    <row r="23" spans="1:16" x14ac:dyDescent="0.25">
      <c r="A23" s="11" t="s">
        <v>389</v>
      </c>
      <c r="B23" s="11">
        <v>21</v>
      </c>
      <c r="C23" s="12" t="s">
        <v>390</v>
      </c>
      <c r="D23" s="13">
        <v>87</v>
      </c>
      <c r="E23" s="13">
        <v>86</v>
      </c>
      <c r="F23" s="14"/>
      <c r="G23" s="13"/>
      <c r="H23" s="13"/>
      <c r="I23" s="13"/>
      <c r="J23" s="13"/>
      <c r="M23">
        <f>D23+E23+F23+G23+H23</f>
        <v>173</v>
      </c>
      <c r="N23">
        <f>D23*0.17+E23*0.17+F23*0.17+G23*0.17+H23*0.17</f>
        <v>29.410000000000004</v>
      </c>
      <c r="O23">
        <f>I23*0.15</f>
        <v>0</v>
      </c>
      <c r="P23">
        <f>ROUND(N23+O23,0)</f>
        <v>29</v>
      </c>
    </row>
    <row r="24" spans="1:16" x14ac:dyDescent="0.25">
      <c r="A24" s="11" t="s">
        <v>391</v>
      </c>
      <c r="B24" s="11">
        <v>22</v>
      </c>
      <c r="C24" s="12" t="s">
        <v>392</v>
      </c>
      <c r="D24" s="13">
        <v>99</v>
      </c>
      <c r="E24" s="13">
        <v>95</v>
      </c>
      <c r="F24" s="14"/>
      <c r="G24" s="13"/>
      <c r="H24" s="13"/>
      <c r="I24" s="13"/>
      <c r="J24" s="13"/>
      <c r="M24">
        <f>D24+E24+F24+G24+H24</f>
        <v>194</v>
      </c>
      <c r="N24">
        <f>D24*0.17+E24*0.17+F24*0.17+G24*0.17+H24*0.17</f>
        <v>32.980000000000004</v>
      </c>
      <c r="O24">
        <f>I24*0.15</f>
        <v>0</v>
      </c>
      <c r="P24">
        <f>ROUND(N24+O24,0)</f>
        <v>33</v>
      </c>
    </row>
    <row r="25" spans="1:16" x14ac:dyDescent="0.25">
      <c r="A25" s="11" t="s">
        <v>393</v>
      </c>
      <c r="B25" s="11">
        <v>23</v>
      </c>
      <c r="C25" s="12" t="s">
        <v>394</v>
      </c>
      <c r="D25" s="13">
        <v>87</v>
      </c>
      <c r="E25" s="13">
        <v>83</v>
      </c>
      <c r="F25" s="14"/>
      <c r="G25" s="13"/>
      <c r="H25" s="13"/>
      <c r="I25" s="13"/>
      <c r="J25" s="13"/>
      <c r="M25">
        <f>D25+E25+F25+G25+H25</f>
        <v>170</v>
      </c>
      <c r="N25">
        <f>D25*0.17+E25*0.17+F25*0.17+G25*0.17+H25*0.17</f>
        <v>28.900000000000002</v>
      </c>
      <c r="O25">
        <f>I25*0.15</f>
        <v>0</v>
      </c>
      <c r="P25">
        <f>ROUND(N25+O25,0)</f>
        <v>29</v>
      </c>
    </row>
    <row r="26" spans="1:16" x14ac:dyDescent="0.25">
      <c r="A26" s="11" t="s">
        <v>395</v>
      </c>
      <c r="B26" s="11">
        <v>24</v>
      </c>
      <c r="C26" s="12" t="s">
        <v>396</v>
      </c>
      <c r="D26" s="13">
        <v>100</v>
      </c>
      <c r="E26" s="13">
        <v>99</v>
      </c>
      <c r="F26" s="14"/>
      <c r="G26" s="13"/>
      <c r="H26" s="13"/>
      <c r="I26" s="13"/>
      <c r="J26" s="13"/>
      <c r="M26">
        <f>D26+E26+F26+G26+H26</f>
        <v>199</v>
      </c>
      <c r="N26">
        <f>D26*0.17+E26*0.17+F26*0.17+G26*0.17+H26*0.17</f>
        <v>33.83</v>
      </c>
      <c r="O26">
        <f>I26*0.15</f>
        <v>0</v>
      </c>
      <c r="P26">
        <f>ROUND(N26+O26,0)</f>
        <v>34</v>
      </c>
    </row>
    <row r="27" spans="1:16" x14ac:dyDescent="0.25">
      <c r="A27" s="11" t="s">
        <v>397</v>
      </c>
      <c r="B27" s="11">
        <v>25</v>
      </c>
      <c r="C27" s="12" t="s">
        <v>398</v>
      </c>
      <c r="D27" s="13">
        <v>95</v>
      </c>
      <c r="E27" s="13">
        <v>95</v>
      </c>
      <c r="F27" s="14"/>
      <c r="G27" s="13"/>
      <c r="H27" s="13"/>
      <c r="I27" s="13"/>
      <c r="J27" s="13"/>
      <c r="M27">
        <f>D27+E27+F27+G27+H27</f>
        <v>190</v>
      </c>
      <c r="N27">
        <f>D27*0.17+E27*0.17+F27*0.17+G27*0.17+H27*0.17</f>
        <v>32.300000000000004</v>
      </c>
      <c r="O27">
        <f>I27*0.15</f>
        <v>0</v>
      </c>
      <c r="P27">
        <f>ROUND(N27+O27,0)</f>
        <v>32</v>
      </c>
    </row>
    <row r="28" spans="1:16" x14ac:dyDescent="0.25">
      <c r="A28" s="11" t="s">
        <v>399</v>
      </c>
      <c r="B28" s="11">
        <v>26</v>
      </c>
      <c r="C28" s="12" t="s">
        <v>400</v>
      </c>
      <c r="D28" s="13">
        <v>96</v>
      </c>
      <c r="E28" s="13">
        <v>96</v>
      </c>
      <c r="F28" s="14"/>
      <c r="G28" s="13"/>
      <c r="H28" s="13"/>
      <c r="I28" s="13"/>
      <c r="J28" s="13"/>
      <c r="M28">
        <f>D28+E28+F28+G28+H28</f>
        <v>192</v>
      </c>
      <c r="N28">
        <f>D28*0.17+E28*0.17+F28*0.17+G28*0.17+H28*0.17</f>
        <v>32.64</v>
      </c>
      <c r="O28">
        <f>I28*0.15</f>
        <v>0</v>
      </c>
      <c r="P28">
        <f>ROUND(N28+O28,0)</f>
        <v>33</v>
      </c>
    </row>
    <row r="29" spans="1:16" x14ac:dyDescent="0.25">
      <c r="A29" s="11" t="s">
        <v>401</v>
      </c>
      <c r="B29" s="11">
        <v>27</v>
      </c>
      <c r="C29" s="12" t="s">
        <v>402</v>
      </c>
      <c r="D29" s="13">
        <v>97</v>
      </c>
      <c r="E29" s="13">
        <v>99</v>
      </c>
      <c r="F29" s="14"/>
      <c r="G29" s="13"/>
      <c r="H29" s="13"/>
      <c r="I29" s="13"/>
      <c r="J29" s="13"/>
      <c r="M29">
        <f>D29+E29+F29+G29+H29</f>
        <v>196</v>
      </c>
      <c r="N29">
        <f>D29*0.17+E29*0.17+F29*0.17+G29*0.17+H29*0.17</f>
        <v>33.320000000000007</v>
      </c>
      <c r="O29">
        <f>I29*0.15</f>
        <v>0</v>
      </c>
      <c r="P29">
        <f>ROUND(N29+O29,0)</f>
        <v>33</v>
      </c>
    </row>
    <row r="30" spans="1:16" x14ac:dyDescent="0.25">
      <c r="A30" s="11" t="s">
        <v>403</v>
      </c>
      <c r="B30" s="11">
        <v>28</v>
      </c>
      <c r="C30" s="12" t="s">
        <v>404</v>
      </c>
      <c r="D30" s="13">
        <v>100</v>
      </c>
      <c r="E30" s="13">
        <v>98</v>
      </c>
      <c r="F30" s="14"/>
      <c r="G30" s="13"/>
      <c r="H30" s="13"/>
      <c r="I30" s="13"/>
      <c r="J30" s="13"/>
      <c r="M30">
        <f>D30+E30+F30+G30+H30</f>
        <v>198</v>
      </c>
      <c r="N30">
        <f>D30*0.17+E30*0.17+F30*0.17+G30*0.17+H30*0.17</f>
        <v>33.659999999999997</v>
      </c>
      <c r="O30">
        <f>I30*0.15</f>
        <v>0</v>
      </c>
      <c r="P30">
        <f>ROUND(N30+O30,0)</f>
        <v>34</v>
      </c>
    </row>
    <row r="31" spans="1:16" x14ac:dyDescent="0.25">
      <c r="A31" s="11" t="s">
        <v>405</v>
      </c>
      <c r="B31" s="11">
        <v>29</v>
      </c>
      <c r="C31" s="12" t="s">
        <v>406</v>
      </c>
      <c r="D31" s="13">
        <v>99</v>
      </c>
      <c r="E31" s="13">
        <v>98</v>
      </c>
      <c r="F31" s="14"/>
      <c r="G31" s="13"/>
      <c r="H31" s="13"/>
      <c r="I31" s="13"/>
      <c r="J31" s="13"/>
      <c r="M31">
        <f>D31+E31+F31+G31+H31</f>
        <v>197</v>
      </c>
      <c r="N31">
        <f>D31*0.17+E31*0.17+F31*0.17+G31*0.17+H31*0.17</f>
        <v>33.49</v>
      </c>
      <c r="O31">
        <f>I31*0.15</f>
        <v>0</v>
      </c>
      <c r="P31">
        <f>ROUND(N31+O31,0)</f>
        <v>33</v>
      </c>
    </row>
    <row r="32" spans="1:16" x14ac:dyDescent="0.25">
      <c r="A32" s="11" t="s">
        <v>407</v>
      </c>
      <c r="B32" s="11">
        <v>30</v>
      </c>
      <c r="C32" s="12" t="s">
        <v>408</v>
      </c>
      <c r="D32" s="13">
        <v>98</v>
      </c>
      <c r="E32" s="13">
        <v>95</v>
      </c>
      <c r="F32" s="14"/>
      <c r="G32" s="13"/>
      <c r="H32" s="13"/>
      <c r="I32" s="13"/>
      <c r="J32" s="13"/>
      <c r="M32">
        <f>D32+E32+F32+G32+H32</f>
        <v>193</v>
      </c>
      <c r="N32">
        <f>D32*0.17+E32*0.17+F32*0.17+G32*0.17+H32*0.17</f>
        <v>32.81</v>
      </c>
      <c r="O32">
        <f>I32*0.15</f>
        <v>0</v>
      </c>
      <c r="P32">
        <f>ROUND(N32+O32,0)</f>
        <v>33</v>
      </c>
    </row>
    <row r="33" spans="1:16" x14ac:dyDescent="0.25">
      <c r="A33" s="11" t="s">
        <v>409</v>
      </c>
      <c r="B33" s="11">
        <v>31</v>
      </c>
      <c r="C33" s="12" t="s">
        <v>410</v>
      </c>
      <c r="D33" s="13">
        <v>99</v>
      </c>
      <c r="E33" s="13">
        <v>95</v>
      </c>
      <c r="F33" s="14"/>
      <c r="G33" s="13"/>
      <c r="H33" s="13"/>
      <c r="I33" s="13"/>
      <c r="J33" s="13"/>
      <c r="M33">
        <f>D33+E33+F33+G33+H33</f>
        <v>194</v>
      </c>
      <c r="N33">
        <f>D33*0.17+E33*0.17+F33*0.17+G33*0.17+H33*0.17</f>
        <v>32.980000000000004</v>
      </c>
      <c r="O33">
        <f>I33*0.15</f>
        <v>0</v>
      </c>
      <c r="P33">
        <f>ROUND(N33+O33,0)</f>
        <v>33</v>
      </c>
    </row>
  </sheetData>
  <sheetProtection algorithmName="SHA-512" hashValue="QAGtAUcIh9SqtG5S9mLxf1XTdsCxqAg+Ek9B4SmYhLQBRlenhZtmllgi41zMkErw5nH5sc7/N3+vuc+WQ3K0nA==" saltValue="a3JfwRbLuXjTDkU0WIxlYA==" spinCount="100000" sheet="1" objects="1" scenarios="1"/>
  <dataValidations count="31">
    <dataValidation type="whole" allowBlank="1" showInputMessage="1" showErrorMessage="1" errorTitle="Valor fuera de rango" error="Ingrese un valor correcto" sqref="F3" xr:uid="{40DC67BF-503A-4BE4-80F0-228484CC7AD7}">
      <formula1>0</formula1>
      <formula2>100</formula2>
    </dataValidation>
    <dataValidation type="whole" allowBlank="1" showInputMessage="1" showErrorMessage="1" errorTitle="Valor fuera de rango" error="Ingrese un valor correcto" sqref="F4" xr:uid="{84F5B9EE-52EE-405B-B2F2-E25C0A9B3C25}">
      <formula1>0</formula1>
      <formula2>100</formula2>
    </dataValidation>
    <dataValidation type="whole" allowBlank="1" showInputMessage="1" showErrorMessage="1" errorTitle="Valor fuera de rango" error="Ingrese un valor correcto" sqref="F5" xr:uid="{102DE313-2072-40C1-ADA5-5996CF8653B6}">
      <formula1>0</formula1>
      <formula2>100</formula2>
    </dataValidation>
    <dataValidation type="whole" allowBlank="1" showInputMessage="1" showErrorMessage="1" errorTitle="Valor fuera de rango" error="Ingrese un valor correcto" sqref="F6" xr:uid="{7CA77293-B206-48F4-AAA1-18E9C7F9CE0D}">
      <formula1>0</formula1>
      <formula2>100</formula2>
    </dataValidation>
    <dataValidation type="whole" allowBlank="1" showInputMessage="1" showErrorMessage="1" errorTitle="Valor fuera de rango" error="Ingrese un valor correcto" sqref="F7" xr:uid="{47BB6E21-E2D5-4BEB-9BBE-7A10A742F277}">
      <formula1>0</formula1>
      <formula2>100</formula2>
    </dataValidation>
    <dataValidation type="whole" allowBlank="1" showInputMessage="1" showErrorMessage="1" errorTitle="Valor fuera de rango" error="Ingrese un valor correcto" sqref="F8" xr:uid="{8B3A501D-4FF7-4DF5-89CF-8CEECDAA2A75}">
      <formula1>0</formula1>
      <formula2>100</formula2>
    </dataValidation>
    <dataValidation type="whole" allowBlank="1" showInputMessage="1" showErrorMessage="1" errorTitle="Valor fuera de rango" error="Ingrese un valor correcto" sqref="F9" xr:uid="{9064D787-7CB2-4A83-B514-A6514126DDA8}">
      <formula1>0</formula1>
      <formula2>100</formula2>
    </dataValidation>
    <dataValidation type="whole" allowBlank="1" showInputMessage="1" showErrorMessage="1" errorTitle="Valor fuera de rango" error="Ingrese un valor correcto" sqref="F10" xr:uid="{A805242A-3CFF-44B8-8730-AC500AAFEE97}">
      <formula1>0</formula1>
      <formula2>100</formula2>
    </dataValidation>
    <dataValidation type="whole" allowBlank="1" showInputMessage="1" showErrorMessage="1" errorTitle="Valor fuera de rango" error="Ingrese un valor correcto" sqref="F11" xr:uid="{9670576D-7C03-4BD9-978E-46325DB145BF}">
      <formula1>0</formula1>
      <formula2>100</formula2>
    </dataValidation>
    <dataValidation type="whole" allowBlank="1" showInputMessage="1" showErrorMessage="1" errorTitle="Valor fuera de rango" error="Ingrese un valor correcto" sqref="F12" xr:uid="{61A03C3F-2475-4B01-B413-3B3739367C86}">
      <formula1>0</formula1>
      <formula2>100</formula2>
    </dataValidation>
    <dataValidation type="whole" allowBlank="1" showInputMessage="1" showErrorMessage="1" errorTitle="Valor fuera de rango" error="Ingrese un valor correcto" sqref="F13" xr:uid="{2EF48119-32A3-4A3D-A2F4-2069F130E6A7}">
      <formula1>0</formula1>
      <formula2>100</formula2>
    </dataValidation>
    <dataValidation type="whole" allowBlank="1" showInputMessage="1" showErrorMessage="1" errorTitle="Valor fuera de rango" error="Ingrese un valor correcto" sqref="F14" xr:uid="{72E43337-7000-4D87-9997-02A865DCFE3E}">
      <formula1>0</formula1>
      <formula2>100</formula2>
    </dataValidation>
    <dataValidation type="whole" allowBlank="1" showInputMessage="1" showErrorMessage="1" errorTitle="Valor fuera de rango" error="Ingrese un valor correcto" sqref="F15" xr:uid="{7652D41F-3E28-4EE5-B0EB-13B5A2C7CA8E}">
      <formula1>0</formula1>
      <formula2>100</formula2>
    </dataValidation>
    <dataValidation type="whole" allowBlank="1" showInputMessage="1" showErrorMessage="1" errorTitle="Valor fuera de rango" error="Ingrese un valor correcto" sqref="F16" xr:uid="{BCD54BF4-7EB2-4F80-8810-F0A600F2A5E3}">
      <formula1>0</formula1>
      <formula2>100</formula2>
    </dataValidation>
    <dataValidation type="whole" allowBlank="1" showInputMessage="1" showErrorMessage="1" errorTitle="Valor fuera de rango" error="Ingrese un valor correcto" sqref="F17" xr:uid="{7AE4B580-4122-42B1-9F97-EE416018F572}">
      <formula1>0</formula1>
      <formula2>100</formula2>
    </dataValidation>
    <dataValidation type="whole" allowBlank="1" showInputMessage="1" showErrorMessage="1" errorTitle="Valor fuera de rango" error="Ingrese un valor correcto" sqref="F18" xr:uid="{F8902492-C125-4F6B-AA78-B73167757B19}">
      <formula1>0</formula1>
      <formula2>100</formula2>
    </dataValidation>
    <dataValidation type="whole" allowBlank="1" showInputMessage="1" showErrorMessage="1" errorTitle="Valor fuera de rango" error="Ingrese un valor correcto" sqref="F19" xr:uid="{5358D162-0141-4EFE-AAED-AAF4C36D7764}">
      <formula1>0</formula1>
      <formula2>100</formula2>
    </dataValidation>
    <dataValidation type="whole" allowBlank="1" showInputMessage="1" showErrorMessage="1" errorTitle="Valor fuera de rango" error="Ingrese un valor correcto" sqref="F20" xr:uid="{44AED431-5210-491D-8B8D-36F7E41D1BF7}">
      <formula1>0</formula1>
      <formula2>100</formula2>
    </dataValidation>
    <dataValidation type="whole" allowBlank="1" showInputMessage="1" showErrorMessage="1" errorTitle="Valor fuera de rango" error="Ingrese un valor correcto" sqref="F21" xr:uid="{E7139EB5-B9D3-400A-A5A1-A559C6297C76}">
      <formula1>0</formula1>
      <formula2>100</formula2>
    </dataValidation>
    <dataValidation type="whole" allowBlank="1" showInputMessage="1" showErrorMessage="1" errorTitle="Valor fuera de rango" error="Ingrese un valor correcto" sqref="F22" xr:uid="{AFD703A0-2949-4246-9207-73DE88EF62B5}">
      <formula1>0</formula1>
      <formula2>100</formula2>
    </dataValidation>
    <dataValidation type="whole" allowBlank="1" showInputMessage="1" showErrorMessage="1" errorTitle="Valor fuera de rango" error="Ingrese un valor correcto" sqref="F23" xr:uid="{A0839B1F-EB16-4A40-BD41-7031AD640940}">
      <formula1>0</formula1>
      <formula2>100</formula2>
    </dataValidation>
    <dataValidation type="whole" allowBlank="1" showInputMessage="1" showErrorMessage="1" errorTitle="Valor fuera de rango" error="Ingrese un valor correcto" sqref="F24" xr:uid="{2EC363BA-1FC7-4CDB-9B6D-12AC6B8A1C3B}">
      <formula1>0</formula1>
      <formula2>100</formula2>
    </dataValidation>
    <dataValidation type="whole" allowBlank="1" showInputMessage="1" showErrorMessage="1" errorTitle="Valor fuera de rango" error="Ingrese un valor correcto" sqref="F25" xr:uid="{E6F0200D-1B4B-4CF9-8312-A1827BECDC0D}">
      <formula1>0</formula1>
      <formula2>100</formula2>
    </dataValidation>
    <dataValidation type="whole" allowBlank="1" showInputMessage="1" showErrorMessage="1" errorTitle="Valor fuera de rango" error="Ingrese un valor correcto" sqref="F26" xr:uid="{01199D8D-A2BF-4673-AA35-124F54C9BB99}">
      <formula1>0</formula1>
      <formula2>100</formula2>
    </dataValidation>
    <dataValidation type="whole" allowBlank="1" showInputMessage="1" showErrorMessage="1" errorTitle="Valor fuera de rango" error="Ingrese un valor correcto" sqref="F27" xr:uid="{60D5141C-70A2-40C7-BCB6-63E71F21513A}">
      <formula1>0</formula1>
      <formula2>100</formula2>
    </dataValidation>
    <dataValidation type="whole" allowBlank="1" showInputMessage="1" showErrorMessage="1" errorTitle="Valor fuera de rango" error="Ingrese un valor correcto" sqref="F28" xr:uid="{996149AB-F8EA-4E64-B023-1FC1A153F589}">
      <formula1>0</formula1>
      <formula2>100</formula2>
    </dataValidation>
    <dataValidation type="whole" allowBlank="1" showInputMessage="1" showErrorMessage="1" errorTitle="Valor fuera de rango" error="Ingrese un valor correcto" sqref="F29" xr:uid="{63B4E315-FEE9-47D2-9AFD-54CA7F7B5FE2}">
      <formula1>0</formula1>
      <formula2>100</formula2>
    </dataValidation>
    <dataValidation type="whole" allowBlank="1" showInputMessage="1" showErrorMessage="1" errorTitle="Valor fuera de rango" error="Ingrese un valor correcto" sqref="F30" xr:uid="{2FB951AC-D35A-4F30-A91C-8B26A8193FB9}">
      <formula1>0</formula1>
      <formula2>100</formula2>
    </dataValidation>
    <dataValidation type="whole" allowBlank="1" showInputMessage="1" showErrorMessage="1" errorTitle="Valor fuera de rango" error="Ingrese un valor correcto" sqref="F31" xr:uid="{368A5418-D180-42DF-9023-4A63BE1D37EC}">
      <formula1>0</formula1>
      <formula2>100</formula2>
    </dataValidation>
    <dataValidation type="whole" allowBlank="1" showInputMessage="1" showErrorMessage="1" errorTitle="Valor fuera de rango" error="Ingrese un valor correcto" sqref="F32" xr:uid="{E74403FC-DEB3-4FE4-8D8C-33C6B5FCD849}">
      <formula1>0</formula1>
      <formula2>100</formula2>
    </dataValidation>
    <dataValidation type="whole" allowBlank="1" showInputMessage="1" showErrorMessage="1" errorTitle="Valor fuera de rango" error="Ingrese un valor correcto" sqref="F33" xr:uid="{E5AEA4EC-0674-4AF2-AD41-1181D3F2E67B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CIEND031A</vt:lpstr>
      <vt:lpstr>CIEND031B</vt:lpstr>
      <vt:lpstr>CIEND032A</vt:lpstr>
      <vt:lpstr>CIEND032B</vt:lpstr>
      <vt:lpstr>CIEND033A</vt:lpstr>
      <vt:lpstr>CIEND033B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2026-06-03T16:39:54Z</dcterms:created>
  <dcterms:modified xsi:type="dcterms:W3CDTF">2026-06-03T16:41:02Z</dcterms:modified>
</cp:coreProperties>
</file>